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portunidades" sheetId="1" state="visible" r:id="rId1"/>
    <sheet xmlns:r="http://schemas.openxmlformats.org/officeDocument/2006/relationships" name="Tus cifras" sheetId="2" state="visible" r:id="rId2"/>
    <sheet xmlns:r="http://schemas.openxmlformats.org/officeDocument/2006/relationships" name="Cómo se usa" sheetId="3" state="visible" r:id="rId3"/>
  </sheets>
  <definedNames>
    <definedName name="_xlnm._FilterDatabase" localSheetId="0" hidden="1">'Oportunidades'!$A$4:$M$204</definedName>
  </definedNames>
  <calcPr calcId="124519" fullCalcOnLoad="1"/>
</workbook>
</file>

<file path=xl/styles.xml><?xml version="1.0" encoding="utf-8"?>
<styleSheet xmlns="http://schemas.openxmlformats.org/spreadsheetml/2006/main">
  <numFmts count="4">
    <numFmt numFmtId="164" formatCode="dd/mm/yyyy"/>
    <numFmt numFmtId="165" formatCode="#,##0.00 &quot;€&quot;"/>
    <numFmt numFmtId="166" formatCode="0.0%"/>
    <numFmt numFmtId="167" formatCode="0.0"/>
  </numFmts>
  <fonts count="12">
    <font>
      <name val="Calibri"/>
      <family val="2"/>
      <color theme="1"/>
      <sz val="11"/>
      <scheme val="minor"/>
    </font>
    <font>
      <name val="Arial"/>
      <b val="1"/>
      <color rgb="00111827"/>
      <sz val="14"/>
    </font>
    <font>
      <name val="Arial"/>
      <i val="1"/>
      <color rgb="00667085"/>
      <sz val="9"/>
    </font>
    <font>
      <name val="Arial"/>
      <b val="1"/>
      <color rgb="00FFFFFF"/>
      <sz val="10"/>
    </font>
    <font>
      <name val="Arial"/>
      <color rgb="00111827"/>
      <sz val="10"/>
    </font>
    <font>
      <name val="Arial"/>
      <b val="1"/>
      <color rgb="00315CF5"/>
      <sz val="10"/>
    </font>
    <font>
      <name val="Arial"/>
      <b val="1"/>
      <color rgb="00111827"/>
      <sz val="11"/>
    </font>
    <font>
      <name val="Arial"/>
      <color rgb="00667085"/>
      <sz val="9"/>
    </font>
    <font>
      <name val="Arial"/>
      <b val="1"/>
      <color rgb="00FFFFFF"/>
      <sz val="9"/>
    </font>
    <font>
      <name val="Arial"/>
      <b val="1"/>
      <color rgb="00111827"/>
      <sz val="10"/>
    </font>
    <font>
      <name val="Arial"/>
      <color rgb="00315CF5"/>
      <sz val="10"/>
    </font>
    <font>
      <name val="Arial"/>
      <color rgb="00667085"/>
      <sz val="10"/>
    </font>
  </fonts>
  <fills count="5">
    <fill>
      <patternFill/>
    </fill>
    <fill>
      <patternFill patternType="gray125"/>
    </fill>
    <fill>
      <patternFill patternType="solid">
        <fgColor rgb="00111827"/>
      </patternFill>
    </fill>
    <fill>
      <patternFill patternType="solid">
        <fgColor rgb="00F7F9FC"/>
      </patternFill>
    </fill>
    <fill>
      <patternFill patternType="solid">
        <fgColor rgb="00667085"/>
      </patternFill>
    </fill>
  </fills>
  <borders count="2">
    <border>
      <left/>
      <right/>
      <top/>
      <bottom/>
      <diagonal/>
    </border>
    <border>
      <bottom style="thin">
        <color rgb="00DCE3EC"/>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164" fontId="4" fillId="0" borderId="1" pivotButton="0" quotePrefix="0" xfId="0"/>
    <xf numFmtId="0" fontId="4" fillId="0" borderId="1" pivotButton="0" quotePrefix="0" xfId="0"/>
    <xf numFmtId="165" fontId="4" fillId="0" borderId="1" pivotButton="0" quotePrefix="0" xfId="0"/>
    <xf numFmtId="1" fontId="4" fillId="0" borderId="1" pivotButton="0" quotePrefix="0" xfId="0"/>
    <xf numFmtId="0" fontId="5" fillId="0" borderId="1" pivotButton="0" quotePrefix="0" xfId="0"/>
    <xf numFmtId="1" fontId="6" fillId="3" borderId="1" pivotButton="0" quotePrefix="0" xfId="0"/>
    <xf numFmtId="0" fontId="7" fillId="0" borderId="1" pivotButton="0" quotePrefix="0" xfId="0"/>
    <xf numFmtId="166" fontId="6" fillId="3" borderId="1" pivotButton="0" quotePrefix="0" xfId="0"/>
    <xf numFmtId="165" fontId="6" fillId="3" borderId="1" pivotButton="0" quotePrefix="0" xfId="0"/>
    <xf numFmtId="167" fontId="6" fillId="3" borderId="1" pivotButton="0" quotePrefix="0" xfId="0"/>
    <xf numFmtId="0" fontId="6" fillId="0" borderId="0" pivotButton="0" quotePrefix="0" xfId="0"/>
    <xf numFmtId="0" fontId="8" fillId="4" borderId="0" pivotButton="0" quotePrefix="0" xfId="0"/>
    <xf numFmtId="0" fontId="9" fillId="0" borderId="0" pivotButton="0" quotePrefix="0" xfId="0"/>
    <xf numFmtId="0" fontId="10" fillId="0" borderId="0" pivotButton="0" quotePrefix="0" xfId="0"/>
    <xf numFmtId="0" fontId="1" fillId="0" borderId="0" applyAlignment="1" pivotButton="0" quotePrefix="0" xfId="0">
      <alignment vertical="top" wrapText="1"/>
    </xf>
    <xf numFmtId="0" fontId="7" fillId="0" borderId="0" applyAlignment="1" pivotButton="0" quotePrefix="0" xfId="0">
      <alignment vertical="top" wrapText="1"/>
    </xf>
    <xf numFmtId="0" fontId="4" fillId="0" borderId="0" applyAlignment="1" pivotButton="0" quotePrefix="0" xfId="0">
      <alignment vertical="top" wrapText="1"/>
    </xf>
    <xf numFmtId="0" fontId="6" fillId="0" borderId="0" applyAlignment="1" pivotButton="0" quotePrefix="0" xfId="0">
      <alignment vertical="top" wrapText="1"/>
    </xf>
    <xf numFmtId="0" fontId="11" fillId="0" borderId="0" applyAlignment="1" pivotButton="0" quotePrefix="0" xfId="0">
      <alignment vertical="top" wrapText="1"/>
    </xf>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04"/>
  <sheetViews>
    <sheetView workbookViewId="0">
      <pane ySplit="4" topLeftCell="A5" activePane="bottomLeft" state="frozen"/>
      <selection pane="bottomLeft" activeCell="A1" sqref="A1"/>
    </sheetView>
  </sheetViews>
  <sheetFormatPr baseColWidth="8" defaultRowHeight="15"/>
  <cols>
    <col width="16" customWidth="1" min="1" max="1"/>
    <col width="26" customWidth="1" min="2" max="2"/>
    <col width="18" customWidth="1" min="3" max="3"/>
    <col width="34" customWidth="1" min="4" max="4"/>
    <col width="15" customWidth="1" min="5" max="5"/>
    <col width="20" customWidth="1" min="6" max="6"/>
    <col width="16" customWidth="1" min="7" max="7"/>
    <col width="30" customWidth="1" min="8" max="8"/>
    <col width="20" customWidth="1" min="9" max="9"/>
    <col width="16" customWidth="1" min="10" max="10"/>
    <col width="26" customWidth="1" min="11" max="11"/>
    <col width="12" customWidth="1" min="12" max="12"/>
    <col width="20" customWidth="1" min="13" max="13"/>
  </cols>
  <sheetData>
    <row r="1">
      <c r="A1" s="1" t="inlineStr">
        <is>
          <t>Registro mínimo de oportunidades</t>
        </is>
      </c>
    </row>
    <row r="2">
      <c r="A2" s="2" t="inlineStr">
        <is>
          <t>Rellena una fila por cada persona que pide algo. Las dos últimas columnas se calculan solas: no las toques.</t>
        </is>
      </c>
    </row>
    <row r="4" ht="30" customHeight="1">
      <c r="A4" s="3" t="inlineStr">
        <is>
          <t>Fecha de entrada</t>
        </is>
      </c>
      <c r="B4" s="3" t="inlineStr">
        <is>
          <t>Quién</t>
        </is>
      </c>
      <c r="C4" s="3" t="inlineStr">
        <is>
          <t>Origen</t>
        </is>
      </c>
      <c r="D4" s="3" t="inlineStr">
        <is>
          <t>Qué pide</t>
        </is>
      </c>
      <c r="E4" s="3" t="inlineStr">
        <is>
          <t>Valor estimado</t>
        </is>
      </c>
      <c r="F4" s="3" t="inlineStr">
        <is>
          <t>Estado</t>
        </is>
      </c>
      <c r="G4" s="3" t="inlineStr">
        <is>
          <t>Responsable</t>
        </is>
      </c>
      <c r="H4" s="3" t="inlineStr">
        <is>
          <t>Siguiente paso</t>
        </is>
      </c>
      <c r="I4" s="3" t="inlineStr">
        <is>
          <t>Fecha del siguiente paso</t>
        </is>
      </c>
      <c r="J4" s="3" t="inlineStr">
        <is>
          <t>Fecha de cierre</t>
        </is>
      </c>
      <c r="K4" s="3" t="inlineStr">
        <is>
          <t>Motivo si se pierde</t>
        </is>
      </c>
      <c r="L4" s="3" t="inlineStr">
        <is>
          <t>Días abierta</t>
        </is>
      </c>
      <c r="M4" s="3" t="inlineStr">
        <is>
          <t>¿Sin próxima acción?</t>
        </is>
      </c>
    </row>
    <row r="5">
      <c r="A5" s="4" t="n"/>
      <c r="B5" s="5" t="n"/>
      <c r="C5" s="5" t="n"/>
      <c r="D5" s="5" t="n"/>
      <c r="E5" s="6" t="n"/>
      <c r="F5" s="5" t="n"/>
      <c r="G5" s="5" t="n"/>
      <c r="H5" s="5" t="n"/>
      <c r="I5" s="4" t="n"/>
      <c r="J5" s="4" t="n"/>
      <c r="K5" s="5" t="n"/>
      <c r="L5" s="7">
        <f>IF(A5="","",IF(J5="",TODAY()-A5,J5-A5))</f>
        <v/>
      </c>
      <c r="M5" s="8">
        <f>IF(A5="","",IF(AND(F5&lt;&gt;"Ganada",F5&lt;&gt;"Perdida",I5=""),"Revisar",""))</f>
        <v/>
      </c>
    </row>
    <row r="6">
      <c r="A6" s="4" t="n"/>
      <c r="B6" s="5" t="n"/>
      <c r="C6" s="5" t="n"/>
      <c r="D6" s="5" t="n"/>
      <c r="E6" s="6" t="n"/>
      <c r="F6" s="5" t="n"/>
      <c r="G6" s="5" t="n"/>
      <c r="H6" s="5" t="n"/>
      <c r="I6" s="4" t="n"/>
      <c r="J6" s="4" t="n"/>
      <c r="K6" s="5" t="n"/>
      <c r="L6" s="7">
        <f>IF(A6="","",IF(J6="",TODAY()-A6,J6-A6))</f>
        <v/>
      </c>
      <c r="M6" s="8">
        <f>IF(A6="","",IF(AND(F6&lt;&gt;"Ganada",F6&lt;&gt;"Perdida",I6=""),"Revisar",""))</f>
        <v/>
      </c>
    </row>
    <row r="7">
      <c r="A7" s="4" t="n"/>
      <c r="B7" s="5" t="n"/>
      <c r="C7" s="5" t="n"/>
      <c r="D7" s="5" t="n"/>
      <c r="E7" s="6" t="n"/>
      <c r="F7" s="5" t="n"/>
      <c r="G7" s="5" t="n"/>
      <c r="H7" s="5" t="n"/>
      <c r="I7" s="4" t="n"/>
      <c r="J7" s="4" t="n"/>
      <c r="K7" s="5" t="n"/>
      <c r="L7" s="7">
        <f>IF(A7="","",IF(J7="",TODAY()-A7,J7-A7))</f>
        <v/>
      </c>
      <c r="M7" s="8">
        <f>IF(A7="","",IF(AND(F7&lt;&gt;"Ganada",F7&lt;&gt;"Perdida",I7=""),"Revisar",""))</f>
        <v/>
      </c>
    </row>
    <row r="8">
      <c r="A8" s="4" t="n"/>
      <c r="B8" s="5" t="n"/>
      <c r="C8" s="5" t="n"/>
      <c r="D8" s="5" t="n"/>
      <c r="E8" s="6" t="n"/>
      <c r="F8" s="5" t="n"/>
      <c r="G8" s="5" t="n"/>
      <c r="H8" s="5" t="n"/>
      <c r="I8" s="4" t="n"/>
      <c r="J8" s="4" t="n"/>
      <c r="K8" s="5" t="n"/>
      <c r="L8" s="7">
        <f>IF(A8="","",IF(J8="",TODAY()-A8,J8-A8))</f>
        <v/>
      </c>
      <c r="M8" s="8">
        <f>IF(A8="","",IF(AND(F8&lt;&gt;"Ganada",F8&lt;&gt;"Perdida",I8=""),"Revisar",""))</f>
        <v/>
      </c>
    </row>
    <row r="9">
      <c r="A9" s="4" t="n"/>
      <c r="B9" s="5" t="n"/>
      <c r="C9" s="5" t="n"/>
      <c r="D9" s="5" t="n"/>
      <c r="E9" s="6" t="n"/>
      <c r="F9" s="5" t="n"/>
      <c r="G9" s="5" t="n"/>
      <c r="H9" s="5" t="n"/>
      <c r="I9" s="4" t="n"/>
      <c r="J9" s="4" t="n"/>
      <c r="K9" s="5" t="n"/>
      <c r="L9" s="7">
        <f>IF(A9="","",IF(J9="",TODAY()-A9,J9-A9))</f>
        <v/>
      </c>
      <c r="M9" s="8">
        <f>IF(A9="","",IF(AND(F9&lt;&gt;"Ganada",F9&lt;&gt;"Perdida",I9=""),"Revisar",""))</f>
        <v/>
      </c>
    </row>
    <row r="10">
      <c r="A10" s="4" t="n"/>
      <c r="B10" s="5" t="n"/>
      <c r="C10" s="5" t="n"/>
      <c r="D10" s="5" t="n"/>
      <c r="E10" s="6" t="n"/>
      <c r="F10" s="5" t="n"/>
      <c r="G10" s="5" t="n"/>
      <c r="H10" s="5" t="n"/>
      <c r="I10" s="4" t="n"/>
      <c r="J10" s="4" t="n"/>
      <c r="K10" s="5" t="n"/>
      <c r="L10" s="7">
        <f>IF(A10="","",IF(J10="",TODAY()-A10,J10-A10))</f>
        <v/>
      </c>
      <c r="M10" s="8">
        <f>IF(A10="","",IF(AND(F10&lt;&gt;"Ganada",F10&lt;&gt;"Perdida",I10=""),"Revisar",""))</f>
        <v/>
      </c>
    </row>
    <row r="11">
      <c r="A11" s="4" t="n"/>
      <c r="B11" s="5" t="n"/>
      <c r="C11" s="5" t="n"/>
      <c r="D11" s="5" t="n"/>
      <c r="E11" s="6" t="n"/>
      <c r="F11" s="5" t="n"/>
      <c r="G11" s="5" t="n"/>
      <c r="H11" s="5" t="n"/>
      <c r="I11" s="4" t="n"/>
      <c r="J11" s="4" t="n"/>
      <c r="K11" s="5" t="n"/>
      <c r="L11" s="7">
        <f>IF(A11="","",IF(J11="",TODAY()-A11,J11-A11))</f>
        <v/>
      </c>
      <c r="M11" s="8">
        <f>IF(A11="","",IF(AND(F11&lt;&gt;"Ganada",F11&lt;&gt;"Perdida",I11=""),"Revisar",""))</f>
        <v/>
      </c>
    </row>
    <row r="12">
      <c r="A12" s="4" t="n"/>
      <c r="B12" s="5" t="n"/>
      <c r="C12" s="5" t="n"/>
      <c r="D12" s="5" t="n"/>
      <c r="E12" s="6" t="n"/>
      <c r="F12" s="5" t="n"/>
      <c r="G12" s="5" t="n"/>
      <c r="H12" s="5" t="n"/>
      <c r="I12" s="4" t="n"/>
      <c r="J12" s="4" t="n"/>
      <c r="K12" s="5" t="n"/>
      <c r="L12" s="7">
        <f>IF(A12="","",IF(J12="",TODAY()-A12,J12-A12))</f>
        <v/>
      </c>
      <c r="M12" s="8">
        <f>IF(A12="","",IF(AND(F12&lt;&gt;"Ganada",F12&lt;&gt;"Perdida",I12=""),"Revisar",""))</f>
        <v/>
      </c>
    </row>
    <row r="13">
      <c r="A13" s="4" t="n"/>
      <c r="B13" s="5" t="n"/>
      <c r="C13" s="5" t="n"/>
      <c r="D13" s="5" t="n"/>
      <c r="E13" s="6" t="n"/>
      <c r="F13" s="5" t="n"/>
      <c r="G13" s="5" t="n"/>
      <c r="H13" s="5" t="n"/>
      <c r="I13" s="4" t="n"/>
      <c r="J13" s="4" t="n"/>
      <c r="K13" s="5" t="n"/>
      <c r="L13" s="7">
        <f>IF(A13="","",IF(J13="",TODAY()-A13,J13-A13))</f>
        <v/>
      </c>
      <c r="M13" s="8">
        <f>IF(A13="","",IF(AND(F13&lt;&gt;"Ganada",F13&lt;&gt;"Perdida",I13=""),"Revisar",""))</f>
        <v/>
      </c>
    </row>
    <row r="14">
      <c r="A14" s="4" t="n"/>
      <c r="B14" s="5" t="n"/>
      <c r="C14" s="5" t="n"/>
      <c r="D14" s="5" t="n"/>
      <c r="E14" s="6" t="n"/>
      <c r="F14" s="5" t="n"/>
      <c r="G14" s="5" t="n"/>
      <c r="H14" s="5" t="n"/>
      <c r="I14" s="4" t="n"/>
      <c r="J14" s="4" t="n"/>
      <c r="K14" s="5" t="n"/>
      <c r="L14" s="7">
        <f>IF(A14="","",IF(J14="",TODAY()-A14,J14-A14))</f>
        <v/>
      </c>
      <c r="M14" s="8">
        <f>IF(A14="","",IF(AND(F14&lt;&gt;"Ganada",F14&lt;&gt;"Perdida",I14=""),"Revisar",""))</f>
        <v/>
      </c>
    </row>
    <row r="15">
      <c r="A15" s="4" t="n"/>
      <c r="B15" s="5" t="n"/>
      <c r="C15" s="5" t="n"/>
      <c r="D15" s="5" t="n"/>
      <c r="E15" s="6" t="n"/>
      <c r="F15" s="5" t="n"/>
      <c r="G15" s="5" t="n"/>
      <c r="H15" s="5" t="n"/>
      <c r="I15" s="4" t="n"/>
      <c r="J15" s="4" t="n"/>
      <c r="K15" s="5" t="n"/>
      <c r="L15" s="7">
        <f>IF(A15="","",IF(J15="",TODAY()-A15,J15-A15))</f>
        <v/>
      </c>
      <c r="M15" s="8">
        <f>IF(A15="","",IF(AND(F15&lt;&gt;"Ganada",F15&lt;&gt;"Perdida",I15=""),"Revisar",""))</f>
        <v/>
      </c>
    </row>
    <row r="16">
      <c r="A16" s="4" t="n"/>
      <c r="B16" s="5" t="n"/>
      <c r="C16" s="5" t="n"/>
      <c r="D16" s="5" t="n"/>
      <c r="E16" s="6" t="n"/>
      <c r="F16" s="5" t="n"/>
      <c r="G16" s="5" t="n"/>
      <c r="H16" s="5" t="n"/>
      <c r="I16" s="4" t="n"/>
      <c r="J16" s="4" t="n"/>
      <c r="K16" s="5" t="n"/>
      <c r="L16" s="7">
        <f>IF(A16="","",IF(J16="",TODAY()-A16,J16-A16))</f>
        <v/>
      </c>
      <c r="M16" s="8">
        <f>IF(A16="","",IF(AND(F16&lt;&gt;"Ganada",F16&lt;&gt;"Perdida",I16=""),"Revisar",""))</f>
        <v/>
      </c>
    </row>
    <row r="17">
      <c r="A17" s="4" t="n"/>
      <c r="B17" s="5" t="n"/>
      <c r="C17" s="5" t="n"/>
      <c r="D17" s="5" t="n"/>
      <c r="E17" s="6" t="n"/>
      <c r="F17" s="5" t="n"/>
      <c r="G17" s="5" t="n"/>
      <c r="H17" s="5" t="n"/>
      <c r="I17" s="4" t="n"/>
      <c r="J17" s="4" t="n"/>
      <c r="K17" s="5" t="n"/>
      <c r="L17" s="7">
        <f>IF(A17="","",IF(J17="",TODAY()-A17,J17-A17))</f>
        <v/>
      </c>
      <c r="M17" s="8">
        <f>IF(A17="","",IF(AND(F17&lt;&gt;"Ganada",F17&lt;&gt;"Perdida",I17=""),"Revisar",""))</f>
        <v/>
      </c>
    </row>
    <row r="18">
      <c r="A18" s="4" t="n"/>
      <c r="B18" s="5" t="n"/>
      <c r="C18" s="5" t="n"/>
      <c r="D18" s="5" t="n"/>
      <c r="E18" s="6" t="n"/>
      <c r="F18" s="5" t="n"/>
      <c r="G18" s="5" t="n"/>
      <c r="H18" s="5" t="n"/>
      <c r="I18" s="4" t="n"/>
      <c r="J18" s="4" t="n"/>
      <c r="K18" s="5" t="n"/>
      <c r="L18" s="7">
        <f>IF(A18="","",IF(J18="",TODAY()-A18,J18-A18))</f>
        <v/>
      </c>
      <c r="M18" s="8">
        <f>IF(A18="","",IF(AND(F18&lt;&gt;"Ganada",F18&lt;&gt;"Perdida",I18=""),"Revisar",""))</f>
        <v/>
      </c>
    </row>
    <row r="19">
      <c r="A19" s="4" t="n"/>
      <c r="B19" s="5" t="n"/>
      <c r="C19" s="5" t="n"/>
      <c r="D19" s="5" t="n"/>
      <c r="E19" s="6" t="n"/>
      <c r="F19" s="5" t="n"/>
      <c r="G19" s="5" t="n"/>
      <c r="H19" s="5" t="n"/>
      <c r="I19" s="4" t="n"/>
      <c r="J19" s="4" t="n"/>
      <c r="K19" s="5" t="n"/>
      <c r="L19" s="7">
        <f>IF(A19="","",IF(J19="",TODAY()-A19,J19-A19))</f>
        <v/>
      </c>
      <c r="M19" s="8">
        <f>IF(A19="","",IF(AND(F19&lt;&gt;"Ganada",F19&lt;&gt;"Perdida",I19=""),"Revisar",""))</f>
        <v/>
      </c>
    </row>
    <row r="20">
      <c r="A20" s="4" t="n"/>
      <c r="B20" s="5" t="n"/>
      <c r="C20" s="5" t="n"/>
      <c r="D20" s="5" t="n"/>
      <c r="E20" s="6" t="n"/>
      <c r="F20" s="5" t="n"/>
      <c r="G20" s="5" t="n"/>
      <c r="H20" s="5" t="n"/>
      <c r="I20" s="4" t="n"/>
      <c r="J20" s="4" t="n"/>
      <c r="K20" s="5" t="n"/>
      <c r="L20" s="7">
        <f>IF(A20="","",IF(J20="",TODAY()-A20,J20-A20))</f>
        <v/>
      </c>
      <c r="M20" s="8">
        <f>IF(A20="","",IF(AND(F20&lt;&gt;"Ganada",F20&lt;&gt;"Perdida",I20=""),"Revisar",""))</f>
        <v/>
      </c>
    </row>
    <row r="21">
      <c r="A21" s="4" t="n"/>
      <c r="B21" s="5" t="n"/>
      <c r="C21" s="5" t="n"/>
      <c r="D21" s="5" t="n"/>
      <c r="E21" s="6" t="n"/>
      <c r="F21" s="5" t="n"/>
      <c r="G21" s="5" t="n"/>
      <c r="H21" s="5" t="n"/>
      <c r="I21" s="4" t="n"/>
      <c r="J21" s="4" t="n"/>
      <c r="K21" s="5" t="n"/>
      <c r="L21" s="7">
        <f>IF(A21="","",IF(J21="",TODAY()-A21,J21-A21))</f>
        <v/>
      </c>
      <c r="M21" s="8">
        <f>IF(A21="","",IF(AND(F21&lt;&gt;"Ganada",F21&lt;&gt;"Perdida",I21=""),"Revisar",""))</f>
        <v/>
      </c>
    </row>
    <row r="22">
      <c r="A22" s="4" t="n"/>
      <c r="B22" s="5" t="n"/>
      <c r="C22" s="5" t="n"/>
      <c r="D22" s="5" t="n"/>
      <c r="E22" s="6" t="n"/>
      <c r="F22" s="5" t="n"/>
      <c r="G22" s="5" t="n"/>
      <c r="H22" s="5" t="n"/>
      <c r="I22" s="4" t="n"/>
      <c r="J22" s="4" t="n"/>
      <c r="K22" s="5" t="n"/>
      <c r="L22" s="7">
        <f>IF(A22="","",IF(J22="",TODAY()-A22,J22-A22))</f>
        <v/>
      </c>
      <c r="M22" s="8">
        <f>IF(A22="","",IF(AND(F22&lt;&gt;"Ganada",F22&lt;&gt;"Perdida",I22=""),"Revisar",""))</f>
        <v/>
      </c>
    </row>
    <row r="23">
      <c r="A23" s="4" t="n"/>
      <c r="B23" s="5" t="n"/>
      <c r="C23" s="5" t="n"/>
      <c r="D23" s="5" t="n"/>
      <c r="E23" s="6" t="n"/>
      <c r="F23" s="5" t="n"/>
      <c r="G23" s="5" t="n"/>
      <c r="H23" s="5" t="n"/>
      <c r="I23" s="4" t="n"/>
      <c r="J23" s="4" t="n"/>
      <c r="K23" s="5" t="n"/>
      <c r="L23" s="7">
        <f>IF(A23="","",IF(J23="",TODAY()-A23,J23-A23))</f>
        <v/>
      </c>
      <c r="M23" s="8">
        <f>IF(A23="","",IF(AND(F23&lt;&gt;"Ganada",F23&lt;&gt;"Perdida",I23=""),"Revisar",""))</f>
        <v/>
      </c>
    </row>
    <row r="24">
      <c r="A24" s="4" t="n"/>
      <c r="B24" s="5" t="n"/>
      <c r="C24" s="5" t="n"/>
      <c r="D24" s="5" t="n"/>
      <c r="E24" s="6" t="n"/>
      <c r="F24" s="5" t="n"/>
      <c r="G24" s="5" t="n"/>
      <c r="H24" s="5" t="n"/>
      <c r="I24" s="4" t="n"/>
      <c r="J24" s="4" t="n"/>
      <c r="K24" s="5" t="n"/>
      <c r="L24" s="7">
        <f>IF(A24="","",IF(J24="",TODAY()-A24,J24-A24))</f>
        <v/>
      </c>
      <c r="M24" s="8">
        <f>IF(A24="","",IF(AND(F24&lt;&gt;"Ganada",F24&lt;&gt;"Perdida",I24=""),"Revisar",""))</f>
        <v/>
      </c>
    </row>
    <row r="25">
      <c r="A25" s="4" t="n"/>
      <c r="B25" s="5" t="n"/>
      <c r="C25" s="5" t="n"/>
      <c r="D25" s="5" t="n"/>
      <c r="E25" s="6" t="n"/>
      <c r="F25" s="5" t="n"/>
      <c r="G25" s="5" t="n"/>
      <c r="H25" s="5" t="n"/>
      <c r="I25" s="4" t="n"/>
      <c r="J25" s="4" t="n"/>
      <c r="K25" s="5" t="n"/>
      <c r="L25" s="7">
        <f>IF(A25="","",IF(J25="",TODAY()-A25,J25-A25))</f>
        <v/>
      </c>
      <c r="M25" s="8">
        <f>IF(A25="","",IF(AND(F25&lt;&gt;"Ganada",F25&lt;&gt;"Perdida",I25=""),"Revisar",""))</f>
        <v/>
      </c>
    </row>
    <row r="26">
      <c r="A26" s="4" t="n"/>
      <c r="B26" s="5" t="n"/>
      <c r="C26" s="5" t="n"/>
      <c r="D26" s="5" t="n"/>
      <c r="E26" s="6" t="n"/>
      <c r="F26" s="5" t="n"/>
      <c r="G26" s="5" t="n"/>
      <c r="H26" s="5" t="n"/>
      <c r="I26" s="4" t="n"/>
      <c r="J26" s="4" t="n"/>
      <c r="K26" s="5" t="n"/>
      <c r="L26" s="7">
        <f>IF(A26="","",IF(J26="",TODAY()-A26,J26-A26))</f>
        <v/>
      </c>
      <c r="M26" s="8">
        <f>IF(A26="","",IF(AND(F26&lt;&gt;"Ganada",F26&lt;&gt;"Perdida",I26=""),"Revisar",""))</f>
        <v/>
      </c>
    </row>
    <row r="27">
      <c r="A27" s="4" t="n"/>
      <c r="B27" s="5" t="n"/>
      <c r="C27" s="5" t="n"/>
      <c r="D27" s="5" t="n"/>
      <c r="E27" s="6" t="n"/>
      <c r="F27" s="5" t="n"/>
      <c r="G27" s="5" t="n"/>
      <c r="H27" s="5" t="n"/>
      <c r="I27" s="4" t="n"/>
      <c r="J27" s="4" t="n"/>
      <c r="K27" s="5" t="n"/>
      <c r="L27" s="7">
        <f>IF(A27="","",IF(J27="",TODAY()-A27,J27-A27))</f>
        <v/>
      </c>
      <c r="M27" s="8">
        <f>IF(A27="","",IF(AND(F27&lt;&gt;"Ganada",F27&lt;&gt;"Perdida",I27=""),"Revisar",""))</f>
        <v/>
      </c>
    </row>
    <row r="28">
      <c r="A28" s="4" t="n"/>
      <c r="B28" s="5" t="n"/>
      <c r="C28" s="5" t="n"/>
      <c r="D28" s="5" t="n"/>
      <c r="E28" s="6" t="n"/>
      <c r="F28" s="5" t="n"/>
      <c r="G28" s="5" t="n"/>
      <c r="H28" s="5" t="n"/>
      <c r="I28" s="4" t="n"/>
      <c r="J28" s="4" t="n"/>
      <c r="K28" s="5" t="n"/>
      <c r="L28" s="7">
        <f>IF(A28="","",IF(J28="",TODAY()-A28,J28-A28))</f>
        <v/>
      </c>
      <c r="M28" s="8">
        <f>IF(A28="","",IF(AND(F28&lt;&gt;"Ganada",F28&lt;&gt;"Perdida",I28=""),"Revisar",""))</f>
        <v/>
      </c>
    </row>
    <row r="29">
      <c r="A29" s="4" t="n"/>
      <c r="B29" s="5" t="n"/>
      <c r="C29" s="5" t="n"/>
      <c r="D29" s="5" t="n"/>
      <c r="E29" s="6" t="n"/>
      <c r="F29" s="5" t="n"/>
      <c r="G29" s="5" t="n"/>
      <c r="H29" s="5" t="n"/>
      <c r="I29" s="4" t="n"/>
      <c r="J29" s="4" t="n"/>
      <c r="K29" s="5" t="n"/>
      <c r="L29" s="7">
        <f>IF(A29="","",IF(J29="",TODAY()-A29,J29-A29))</f>
        <v/>
      </c>
      <c r="M29" s="8">
        <f>IF(A29="","",IF(AND(F29&lt;&gt;"Ganada",F29&lt;&gt;"Perdida",I29=""),"Revisar",""))</f>
        <v/>
      </c>
    </row>
    <row r="30">
      <c r="A30" s="4" t="n"/>
      <c r="B30" s="5" t="n"/>
      <c r="C30" s="5" t="n"/>
      <c r="D30" s="5" t="n"/>
      <c r="E30" s="6" t="n"/>
      <c r="F30" s="5" t="n"/>
      <c r="G30" s="5" t="n"/>
      <c r="H30" s="5" t="n"/>
      <c r="I30" s="4" t="n"/>
      <c r="J30" s="4" t="n"/>
      <c r="K30" s="5" t="n"/>
      <c r="L30" s="7">
        <f>IF(A30="","",IF(J30="",TODAY()-A30,J30-A30))</f>
        <v/>
      </c>
      <c r="M30" s="8">
        <f>IF(A30="","",IF(AND(F30&lt;&gt;"Ganada",F30&lt;&gt;"Perdida",I30=""),"Revisar",""))</f>
        <v/>
      </c>
    </row>
    <row r="31">
      <c r="A31" s="4" t="n"/>
      <c r="B31" s="5" t="n"/>
      <c r="C31" s="5" t="n"/>
      <c r="D31" s="5" t="n"/>
      <c r="E31" s="6" t="n"/>
      <c r="F31" s="5" t="n"/>
      <c r="G31" s="5" t="n"/>
      <c r="H31" s="5" t="n"/>
      <c r="I31" s="4" t="n"/>
      <c r="J31" s="4" t="n"/>
      <c r="K31" s="5" t="n"/>
      <c r="L31" s="7">
        <f>IF(A31="","",IF(J31="",TODAY()-A31,J31-A31))</f>
        <v/>
      </c>
      <c r="M31" s="8">
        <f>IF(A31="","",IF(AND(F31&lt;&gt;"Ganada",F31&lt;&gt;"Perdida",I31=""),"Revisar",""))</f>
        <v/>
      </c>
    </row>
    <row r="32">
      <c r="A32" s="4" t="n"/>
      <c r="B32" s="5" t="n"/>
      <c r="C32" s="5" t="n"/>
      <c r="D32" s="5" t="n"/>
      <c r="E32" s="6" t="n"/>
      <c r="F32" s="5" t="n"/>
      <c r="G32" s="5" t="n"/>
      <c r="H32" s="5" t="n"/>
      <c r="I32" s="4" t="n"/>
      <c r="J32" s="4" t="n"/>
      <c r="K32" s="5" t="n"/>
      <c r="L32" s="7">
        <f>IF(A32="","",IF(J32="",TODAY()-A32,J32-A32))</f>
        <v/>
      </c>
      <c r="M32" s="8">
        <f>IF(A32="","",IF(AND(F32&lt;&gt;"Ganada",F32&lt;&gt;"Perdida",I32=""),"Revisar",""))</f>
        <v/>
      </c>
    </row>
    <row r="33">
      <c r="A33" s="4" t="n"/>
      <c r="B33" s="5" t="n"/>
      <c r="C33" s="5" t="n"/>
      <c r="D33" s="5" t="n"/>
      <c r="E33" s="6" t="n"/>
      <c r="F33" s="5" t="n"/>
      <c r="G33" s="5" t="n"/>
      <c r="H33" s="5" t="n"/>
      <c r="I33" s="4" t="n"/>
      <c r="J33" s="4" t="n"/>
      <c r="K33" s="5" t="n"/>
      <c r="L33" s="7">
        <f>IF(A33="","",IF(J33="",TODAY()-A33,J33-A33))</f>
        <v/>
      </c>
      <c r="M33" s="8">
        <f>IF(A33="","",IF(AND(F33&lt;&gt;"Ganada",F33&lt;&gt;"Perdida",I33=""),"Revisar",""))</f>
        <v/>
      </c>
    </row>
    <row r="34">
      <c r="A34" s="4" t="n"/>
      <c r="B34" s="5" t="n"/>
      <c r="C34" s="5" t="n"/>
      <c r="D34" s="5" t="n"/>
      <c r="E34" s="6" t="n"/>
      <c r="F34" s="5" t="n"/>
      <c r="G34" s="5" t="n"/>
      <c r="H34" s="5" t="n"/>
      <c r="I34" s="4" t="n"/>
      <c r="J34" s="4" t="n"/>
      <c r="K34" s="5" t="n"/>
      <c r="L34" s="7">
        <f>IF(A34="","",IF(J34="",TODAY()-A34,J34-A34))</f>
        <v/>
      </c>
      <c r="M34" s="8">
        <f>IF(A34="","",IF(AND(F34&lt;&gt;"Ganada",F34&lt;&gt;"Perdida",I34=""),"Revisar",""))</f>
        <v/>
      </c>
    </row>
    <row r="35">
      <c r="A35" s="4" t="n"/>
      <c r="B35" s="5" t="n"/>
      <c r="C35" s="5" t="n"/>
      <c r="D35" s="5" t="n"/>
      <c r="E35" s="6" t="n"/>
      <c r="F35" s="5" t="n"/>
      <c r="G35" s="5" t="n"/>
      <c r="H35" s="5" t="n"/>
      <c r="I35" s="4" t="n"/>
      <c r="J35" s="4" t="n"/>
      <c r="K35" s="5" t="n"/>
      <c r="L35" s="7">
        <f>IF(A35="","",IF(J35="",TODAY()-A35,J35-A35))</f>
        <v/>
      </c>
      <c r="M35" s="8">
        <f>IF(A35="","",IF(AND(F35&lt;&gt;"Ganada",F35&lt;&gt;"Perdida",I35=""),"Revisar",""))</f>
        <v/>
      </c>
    </row>
    <row r="36">
      <c r="A36" s="4" t="n"/>
      <c r="B36" s="5" t="n"/>
      <c r="C36" s="5" t="n"/>
      <c r="D36" s="5" t="n"/>
      <c r="E36" s="6" t="n"/>
      <c r="F36" s="5" t="n"/>
      <c r="G36" s="5" t="n"/>
      <c r="H36" s="5" t="n"/>
      <c r="I36" s="4" t="n"/>
      <c r="J36" s="4" t="n"/>
      <c r="K36" s="5" t="n"/>
      <c r="L36" s="7">
        <f>IF(A36="","",IF(J36="",TODAY()-A36,J36-A36))</f>
        <v/>
      </c>
      <c r="M36" s="8">
        <f>IF(A36="","",IF(AND(F36&lt;&gt;"Ganada",F36&lt;&gt;"Perdida",I36=""),"Revisar",""))</f>
        <v/>
      </c>
    </row>
    <row r="37">
      <c r="A37" s="4" t="n"/>
      <c r="B37" s="5" t="n"/>
      <c r="C37" s="5" t="n"/>
      <c r="D37" s="5" t="n"/>
      <c r="E37" s="6" t="n"/>
      <c r="F37" s="5" t="n"/>
      <c r="G37" s="5" t="n"/>
      <c r="H37" s="5" t="n"/>
      <c r="I37" s="4" t="n"/>
      <c r="J37" s="4" t="n"/>
      <c r="K37" s="5" t="n"/>
      <c r="L37" s="7">
        <f>IF(A37="","",IF(J37="",TODAY()-A37,J37-A37))</f>
        <v/>
      </c>
      <c r="M37" s="8">
        <f>IF(A37="","",IF(AND(F37&lt;&gt;"Ganada",F37&lt;&gt;"Perdida",I37=""),"Revisar",""))</f>
        <v/>
      </c>
    </row>
    <row r="38">
      <c r="A38" s="4" t="n"/>
      <c r="B38" s="5" t="n"/>
      <c r="C38" s="5" t="n"/>
      <c r="D38" s="5" t="n"/>
      <c r="E38" s="6" t="n"/>
      <c r="F38" s="5" t="n"/>
      <c r="G38" s="5" t="n"/>
      <c r="H38" s="5" t="n"/>
      <c r="I38" s="4" t="n"/>
      <c r="J38" s="4" t="n"/>
      <c r="K38" s="5" t="n"/>
      <c r="L38" s="7">
        <f>IF(A38="","",IF(J38="",TODAY()-A38,J38-A38))</f>
        <v/>
      </c>
      <c r="M38" s="8">
        <f>IF(A38="","",IF(AND(F38&lt;&gt;"Ganada",F38&lt;&gt;"Perdida",I38=""),"Revisar",""))</f>
        <v/>
      </c>
    </row>
    <row r="39">
      <c r="A39" s="4" t="n"/>
      <c r="B39" s="5" t="n"/>
      <c r="C39" s="5" t="n"/>
      <c r="D39" s="5" t="n"/>
      <c r="E39" s="6" t="n"/>
      <c r="F39" s="5" t="n"/>
      <c r="G39" s="5" t="n"/>
      <c r="H39" s="5" t="n"/>
      <c r="I39" s="4" t="n"/>
      <c r="J39" s="4" t="n"/>
      <c r="K39" s="5" t="n"/>
      <c r="L39" s="7">
        <f>IF(A39="","",IF(J39="",TODAY()-A39,J39-A39))</f>
        <v/>
      </c>
      <c r="M39" s="8">
        <f>IF(A39="","",IF(AND(F39&lt;&gt;"Ganada",F39&lt;&gt;"Perdida",I39=""),"Revisar",""))</f>
        <v/>
      </c>
    </row>
    <row r="40">
      <c r="A40" s="4" t="n"/>
      <c r="B40" s="5" t="n"/>
      <c r="C40" s="5" t="n"/>
      <c r="D40" s="5" t="n"/>
      <c r="E40" s="6" t="n"/>
      <c r="F40" s="5" t="n"/>
      <c r="G40" s="5" t="n"/>
      <c r="H40" s="5" t="n"/>
      <c r="I40" s="4" t="n"/>
      <c r="J40" s="4" t="n"/>
      <c r="K40" s="5" t="n"/>
      <c r="L40" s="7">
        <f>IF(A40="","",IF(J40="",TODAY()-A40,J40-A40))</f>
        <v/>
      </c>
      <c r="M40" s="8">
        <f>IF(A40="","",IF(AND(F40&lt;&gt;"Ganada",F40&lt;&gt;"Perdida",I40=""),"Revisar",""))</f>
        <v/>
      </c>
    </row>
    <row r="41">
      <c r="A41" s="4" t="n"/>
      <c r="B41" s="5" t="n"/>
      <c r="C41" s="5" t="n"/>
      <c r="D41" s="5" t="n"/>
      <c r="E41" s="6" t="n"/>
      <c r="F41" s="5" t="n"/>
      <c r="G41" s="5" t="n"/>
      <c r="H41" s="5" t="n"/>
      <c r="I41" s="4" t="n"/>
      <c r="J41" s="4" t="n"/>
      <c r="K41" s="5" t="n"/>
      <c r="L41" s="7">
        <f>IF(A41="","",IF(J41="",TODAY()-A41,J41-A41))</f>
        <v/>
      </c>
      <c r="M41" s="8">
        <f>IF(A41="","",IF(AND(F41&lt;&gt;"Ganada",F41&lt;&gt;"Perdida",I41=""),"Revisar",""))</f>
        <v/>
      </c>
    </row>
    <row r="42">
      <c r="A42" s="4" t="n"/>
      <c r="B42" s="5" t="n"/>
      <c r="C42" s="5" t="n"/>
      <c r="D42" s="5" t="n"/>
      <c r="E42" s="6" t="n"/>
      <c r="F42" s="5" t="n"/>
      <c r="G42" s="5" t="n"/>
      <c r="H42" s="5" t="n"/>
      <c r="I42" s="4" t="n"/>
      <c r="J42" s="4" t="n"/>
      <c r="K42" s="5" t="n"/>
      <c r="L42" s="7">
        <f>IF(A42="","",IF(J42="",TODAY()-A42,J42-A42))</f>
        <v/>
      </c>
      <c r="M42" s="8">
        <f>IF(A42="","",IF(AND(F42&lt;&gt;"Ganada",F42&lt;&gt;"Perdida",I42=""),"Revisar",""))</f>
        <v/>
      </c>
    </row>
    <row r="43">
      <c r="A43" s="4" t="n"/>
      <c r="B43" s="5" t="n"/>
      <c r="C43" s="5" t="n"/>
      <c r="D43" s="5" t="n"/>
      <c r="E43" s="6" t="n"/>
      <c r="F43" s="5" t="n"/>
      <c r="G43" s="5" t="n"/>
      <c r="H43" s="5" t="n"/>
      <c r="I43" s="4" t="n"/>
      <c r="J43" s="4" t="n"/>
      <c r="K43" s="5" t="n"/>
      <c r="L43" s="7">
        <f>IF(A43="","",IF(J43="",TODAY()-A43,J43-A43))</f>
        <v/>
      </c>
      <c r="M43" s="8">
        <f>IF(A43="","",IF(AND(F43&lt;&gt;"Ganada",F43&lt;&gt;"Perdida",I43=""),"Revisar",""))</f>
        <v/>
      </c>
    </row>
    <row r="44">
      <c r="A44" s="4" t="n"/>
      <c r="B44" s="5" t="n"/>
      <c r="C44" s="5" t="n"/>
      <c r="D44" s="5" t="n"/>
      <c r="E44" s="6" t="n"/>
      <c r="F44" s="5" t="n"/>
      <c r="G44" s="5" t="n"/>
      <c r="H44" s="5" t="n"/>
      <c r="I44" s="4" t="n"/>
      <c r="J44" s="4" t="n"/>
      <c r="K44" s="5" t="n"/>
      <c r="L44" s="7">
        <f>IF(A44="","",IF(J44="",TODAY()-A44,J44-A44))</f>
        <v/>
      </c>
      <c r="M44" s="8">
        <f>IF(A44="","",IF(AND(F44&lt;&gt;"Ganada",F44&lt;&gt;"Perdida",I44=""),"Revisar",""))</f>
        <v/>
      </c>
    </row>
    <row r="45">
      <c r="A45" s="4" t="n"/>
      <c r="B45" s="5" t="n"/>
      <c r="C45" s="5" t="n"/>
      <c r="D45" s="5" t="n"/>
      <c r="E45" s="6" t="n"/>
      <c r="F45" s="5" t="n"/>
      <c r="G45" s="5" t="n"/>
      <c r="H45" s="5" t="n"/>
      <c r="I45" s="4" t="n"/>
      <c r="J45" s="4" t="n"/>
      <c r="K45" s="5" t="n"/>
      <c r="L45" s="7">
        <f>IF(A45="","",IF(J45="",TODAY()-A45,J45-A45))</f>
        <v/>
      </c>
      <c r="M45" s="8">
        <f>IF(A45="","",IF(AND(F45&lt;&gt;"Ganada",F45&lt;&gt;"Perdida",I45=""),"Revisar",""))</f>
        <v/>
      </c>
    </row>
    <row r="46">
      <c r="A46" s="4" t="n"/>
      <c r="B46" s="5" t="n"/>
      <c r="C46" s="5" t="n"/>
      <c r="D46" s="5" t="n"/>
      <c r="E46" s="6" t="n"/>
      <c r="F46" s="5" t="n"/>
      <c r="G46" s="5" t="n"/>
      <c r="H46" s="5" t="n"/>
      <c r="I46" s="4" t="n"/>
      <c r="J46" s="4" t="n"/>
      <c r="K46" s="5" t="n"/>
      <c r="L46" s="7">
        <f>IF(A46="","",IF(J46="",TODAY()-A46,J46-A46))</f>
        <v/>
      </c>
      <c r="M46" s="8">
        <f>IF(A46="","",IF(AND(F46&lt;&gt;"Ganada",F46&lt;&gt;"Perdida",I46=""),"Revisar",""))</f>
        <v/>
      </c>
    </row>
    <row r="47">
      <c r="A47" s="4" t="n"/>
      <c r="B47" s="5" t="n"/>
      <c r="C47" s="5" t="n"/>
      <c r="D47" s="5" t="n"/>
      <c r="E47" s="6" t="n"/>
      <c r="F47" s="5" t="n"/>
      <c r="G47" s="5" t="n"/>
      <c r="H47" s="5" t="n"/>
      <c r="I47" s="4" t="n"/>
      <c r="J47" s="4" t="n"/>
      <c r="K47" s="5" t="n"/>
      <c r="L47" s="7">
        <f>IF(A47="","",IF(J47="",TODAY()-A47,J47-A47))</f>
        <v/>
      </c>
      <c r="M47" s="8">
        <f>IF(A47="","",IF(AND(F47&lt;&gt;"Ganada",F47&lt;&gt;"Perdida",I47=""),"Revisar",""))</f>
        <v/>
      </c>
    </row>
    <row r="48">
      <c r="A48" s="4" t="n"/>
      <c r="B48" s="5" t="n"/>
      <c r="C48" s="5" t="n"/>
      <c r="D48" s="5" t="n"/>
      <c r="E48" s="6" t="n"/>
      <c r="F48" s="5" t="n"/>
      <c r="G48" s="5" t="n"/>
      <c r="H48" s="5" t="n"/>
      <c r="I48" s="4" t="n"/>
      <c r="J48" s="4" t="n"/>
      <c r="K48" s="5" t="n"/>
      <c r="L48" s="7">
        <f>IF(A48="","",IF(J48="",TODAY()-A48,J48-A48))</f>
        <v/>
      </c>
      <c r="M48" s="8">
        <f>IF(A48="","",IF(AND(F48&lt;&gt;"Ganada",F48&lt;&gt;"Perdida",I48=""),"Revisar",""))</f>
        <v/>
      </c>
    </row>
    <row r="49">
      <c r="A49" s="4" t="n"/>
      <c r="B49" s="5" t="n"/>
      <c r="C49" s="5" t="n"/>
      <c r="D49" s="5" t="n"/>
      <c r="E49" s="6" t="n"/>
      <c r="F49" s="5" t="n"/>
      <c r="G49" s="5" t="n"/>
      <c r="H49" s="5" t="n"/>
      <c r="I49" s="4" t="n"/>
      <c r="J49" s="4" t="n"/>
      <c r="K49" s="5" t="n"/>
      <c r="L49" s="7">
        <f>IF(A49="","",IF(J49="",TODAY()-A49,J49-A49))</f>
        <v/>
      </c>
      <c r="M49" s="8">
        <f>IF(A49="","",IF(AND(F49&lt;&gt;"Ganada",F49&lt;&gt;"Perdida",I49=""),"Revisar",""))</f>
        <v/>
      </c>
    </row>
    <row r="50">
      <c r="A50" s="4" t="n"/>
      <c r="B50" s="5" t="n"/>
      <c r="C50" s="5" t="n"/>
      <c r="D50" s="5" t="n"/>
      <c r="E50" s="6" t="n"/>
      <c r="F50" s="5" t="n"/>
      <c r="G50" s="5" t="n"/>
      <c r="H50" s="5" t="n"/>
      <c r="I50" s="4" t="n"/>
      <c r="J50" s="4" t="n"/>
      <c r="K50" s="5" t="n"/>
      <c r="L50" s="7">
        <f>IF(A50="","",IF(J50="",TODAY()-A50,J50-A50))</f>
        <v/>
      </c>
      <c r="M50" s="8">
        <f>IF(A50="","",IF(AND(F50&lt;&gt;"Ganada",F50&lt;&gt;"Perdida",I50=""),"Revisar",""))</f>
        <v/>
      </c>
    </row>
    <row r="51">
      <c r="A51" s="4" t="n"/>
      <c r="B51" s="5" t="n"/>
      <c r="C51" s="5" t="n"/>
      <c r="D51" s="5" t="n"/>
      <c r="E51" s="6" t="n"/>
      <c r="F51" s="5" t="n"/>
      <c r="G51" s="5" t="n"/>
      <c r="H51" s="5" t="n"/>
      <c r="I51" s="4" t="n"/>
      <c r="J51" s="4" t="n"/>
      <c r="K51" s="5" t="n"/>
      <c r="L51" s="7">
        <f>IF(A51="","",IF(J51="",TODAY()-A51,J51-A51))</f>
        <v/>
      </c>
      <c r="M51" s="8">
        <f>IF(A51="","",IF(AND(F51&lt;&gt;"Ganada",F51&lt;&gt;"Perdida",I51=""),"Revisar",""))</f>
        <v/>
      </c>
    </row>
    <row r="52">
      <c r="A52" s="4" t="n"/>
      <c r="B52" s="5" t="n"/>
      <c r="C52" s="5" t="n"/>
      <c r="D52" s="5" t="n"/>
      <c r="E52" s="6" t="n"/>
      <c r="F52" s="5" t="n"/>
      <c r="G52" s="5" t="n"/>
      <c r="H52" s="5" t="n"/>
      <c r="I52" s="4" t="n"/>
      <c r="J52" s="4" t="n"/>
      <c r="K52" s="5" t="n"/>
      <c r="L52" s="7">
        <f>IF(A52="","",IF(J52="",TODAY()-A52,J52-A52))</f>
        <v/>
      </c>
      <c r="M52" s="8">
        <f>IF(A52="","",IF(AND(F52&lt;&gt;"Ganada",F52&lt;&gt;"Perdida",I52=""),"Revisar",""))</f>
        <v/>
      </c>
    </row>
    <row r="53">
      <c r="A53" s="4" t="n"/>
      <c r="B53" s="5" t="n"/>
      <c r="C53" s="5" t="n"/>
      <c r="D53" s="5" t="n"/>
      <c r="E53" s="6" t="n"/>
      <c r="F53" s="5" t="n"/>
      <c r="G53" s="5" t="n"/>
      <c r="H53" s="5" t="n"/>
      <c r="I53" s="4" t="n"/>
      <c r="J53" s="4" t="n"/>
      <c r="K53" s="5" t="n"/>
      <c r="L53" s="7">
        <f>IF(A53="","",IF(J53="",TODAY()-A53,J53-A53))</f>
        <v/>
      </c>
      <c r="M53" s="8">
        <f>IF(A53="","",IF(AND(F53&lt;&gt;"Ganada",F53&lt;&gt;"Perdida",I53=""),"Revisar",""))</f>
        <v/>
      </c>
    </row>
    <row r="54">
      <c r="A54" s="4" t="n"/>
      <c r="B54" s="5" t="n"/>
      <c r="C54" s="5" t="n"/>
      <c r="D54" s="5" t="n"/>
      <c r="E54" s="6" t="n"/>
      <c r="F54" s="5" t="n"/>
      <c r="G54" s="5" t="n"/>
      <c r="H54" s="5" t="n"/>
      <c r="I54" s="4" t="n"/>
      <c r="J54" s="4" t="n"/>
      <c r="K54" s="5" t="n"/>
      <c r="L54" s="7">
        <f>IF(A54="","",IF(J54="",TODAY()-A54,J54-A54))</f>
        <v/>
      </c>
      <c r="M54" s="8">
        <f>IF(A54="","",IF(AND(F54&lt;&gt;"Ganada",F54&lt;&gt;"Perdida",I54=""),"Revisar",""))</f>
        <v/>
      </c>
    </row>
    <row r="55">
      <c r="A55" s="4" t="n"/>
      <c r="B55" s="5" t="n"/>
      <c r="C55" s="5" t="n"/>
      <c r="D55" s="5" t="n"/>
      <c r="E55" s="6" t="n"/>
      <c r="F55" s="5" t="n"/>
      <c r="G55" s="5" t="n"/>
      <c r="H55" s="5" t="n"/>
      <c r="I55" s="4" t="n"/>
      <c r="J55" s="4" t="n"/>
      <c r="K55" s="5" t="n"/>
      <c r="L55" s="7">
        <f>IF(A55="","",IF(J55="",TODAY()-A55,J55-A55))</f>
        <v/>
      </c>
      <c r="M55" s="8">
        <f>IF(A55="","",IF(AND(F55&lt;&gt;"Ganada",F55&lt;&gt;"Perdida",I55=""),"Revisar",""))</f>
        <v/>
      </c>
    </row>
    <row r="56">
      <c r="A56" s="4" t="n"/>
      <c r="B56" s="5" t="n"/>
      <c r="C56" s="5" t="n"/>
      <c r="D56" s="5" t="n"/>
      <c r="E56" s="6" t="n"/>
      <c r="F56" s="5" t="n"/>
      <c r="G56" s="5" t="n"/>
      <c r="H56" s="5" t="n"/>
      <c r="I56" s="4" t="n"/>
      <c r="J56" s="4" t="n"/>
      <c r="K56" s="5" t="n"/>
      <c r="L56" s="7">
        <f>IF(A56="","",IF(J56="",TODAY()-A56,J56-A56))</f>
        <v/>
      </c>
      <c r="M56" s="8">
        <f>IF(A56="","",IF(AND(F56&lt;&gt;"Ganada",F56&lt;&gt;"Perdida",I56=""),"Revisar",""))</f>
        <v/>
      </c>
    </row>
    <row r="57">
      <c r="A57" s="4" t="n"/>
      <c r="B57" s="5" t="n"/>
      <c r="C57" s="5" t="n"/>
      <c r="D57" s="5" t="n"/>
      <c r="E57" s="6" t="n"/>
      <c r="F57" s="5" t="n"/>
      <c r="G57" s="5" t="n"/>
      <c r="H57" s="5" t="n"/>
      <c r="I57" s="4" t="n"/>
      <c r="J57" s="4" t="n"/>
      <c r="K57" s="5" t="n"/>
      <c r="L57" s="7">
        <f>IF(A57="","",IF(J57="",TODAY()-A57,J57-A57))</f>
        <v/>
      </c>
      <c r="M57" s="8">
        <f>IF(A57="","",IF(AND(F57&lt;&gt;"Ganada",F57&lt;&gt;"Perdida",I57=""),"Revisar",""))</f>
        <v/>
      </c>
    </row>
    <row r="58">
      <c r="A58" s="4" t="n"/>
      <c r="B58" s="5" t="n"/>
      <c r="C58" s="5" t="n"/>
      <c r="D58" s="5" t="n"/>
      <c r="E58" s="6" t="n"/>
      <c r="F58" s="5" t="n"/>
      <c r="G58" s="5" t="n"/>
      <c r="H58" s="5" t="n"/>
      <c r="I58" s="4" t="n"/>
      <c r="J58" s="4" t="n"/>
      <c r="K58" s="5" t="n"/>
      <c r="L58" s="7">
        <f>IF(A58="","",IF(J58="",TODAY()-A58,J58-A58))</f>
        <v/>
      </c>
      <c r="M58" s="8">
        <f>IF(A58="","",IF(AND(F58&lt;&gt;"Ganada",F58&lt;&gt;"Perdida",I58=""),"Revisar",""))</f>
        <v/>
      </c>
    </row>
    <row r="59">
      <c r="A59" s="4" t="n"/>
      <c r="B59" s="5" t="n"/>
      <c r="C59" s="5" t="n"/>
      <c r="D59" s="5" t="n"/>
      <c r="E59" s="6" t="n"/>
      <c r="F59" s="5" t="n"/>
      <c r="G59" s="5" t="n"/>
      <c r="H59" s="5" t="n"/>
      <c r="I59" s="4" t="n"/>
      <c r="J59" s="4" t="n"/>
      <c r="K59" s="5" t="n"/>
      <c r="L59" s="7">
        <f>IF(A59="","",IF(J59="",TODAY()-A59,J59-A59))</f>
        <v/>
      </c>
      <c r="M59" s="8">
        <f>IF(A59="","",IF(AND(F59&lt;&gt;"Ganada",F59&lt;&gt;"Perdida",I59=""),"Revisar",""))</f>
        <v/>
      </c>
    </row>
    <row r="60">
      <c r="A60" s="4" t="n"/>
      <c r="B60" s="5" t="n"/>
      <c r="C60" s="5" t="n"/>
      <c r="D60" s="5" t="n"/>
      <c r="E60" s="6" t="n"/>
      <c r="F60" s="5" t="n"/>
      <c r="G60" s="5" t="n"/>
      <c r="H60" s="5" t="n"/>
      <c r="I60" s="4" t="n"/>
      <c r="J60" s="4" t="n"/>
      <c r="K60" s="5" t="n"/>
      <c r="L60" s="7">
        <f>IF(A60="","",IF(J60="",TODAY()-A60,J60-A60))</f>
        <v/>
      </c>
      <c r="M60" s="8">
        <f>IF(A60="","",IF(AND(F60&lt;&gt;"Ganada",F60&lt;&gt;"Perdida",I60=""),"Revisar",""))</f>
        <v/>
      </c>
    </row>
    <row r="61">
      <c r="A61" s="4" t="n"/>
      <c r="B61" s="5" t="n"/>
      <c r="C61" s="5" t="n"/>
      <c r="D61" s="5" t="n"/>
      <c r="E61" s="6" t="n"/>
      <c r="F61" s="5" t="n"/>
      <c r="G61" s="5" t="n"/>
      <c r="H61" s="5" t="n"/>
      <c r="I61" s="4" t="n"/>
      <c r="J61" s="4" t="n"/>
      <c r="K61" s="5" t="n"/>
      <c r="L61" s="7">
        <f>IF(A61="","",IF(J61="",TODAY()-A61,J61-A61))</f>
        <v/>
      </c>
      <c r="M61" s="8">
        <f>IF(A61="","",IF(AND(F61&lt;&gt;"Ganada",F61&lt;&gt;"Perdida",I61=""),"Revisar",""))</f>
        <v/>
      </c>
    </row>
    <row r="62">
      <c r="A62" s="4" t="n"/>
      <c r="B62" s="5" t="n"/>
      <c r="C62" s="5" t="n"/>
      <c r="D62" s="5" t="n"/>
      <c r="E62" s="6" t="n"/>
      <c r="F62" s="5" t="n"/>
      <c r="G62" s="5" t="n"/>
      <c r="H62" s="5" t="n"/>
      <c r="I62" s="4" t="n"/>
      <c r="J62" s="4" t="n"/>
      <c r="K62" s="5" t="n"/>
      <c r="L62" s="7">
        <f>IF(A62="","",IF(J62="",TODAY()-A62,J62-A62))</f>
        <v/>
      </c>
      <c r="M62" s="8">
        <f>IF(A62="","",IF(AND(F62&lt;&gt;"Ganada",F62&lt;&gt;"Perdida",I62=""),"Revisar",""))</f>
        <v/>
      </c>
    </row>
    <row r="63">
      <c r="A63" s="4" t="n"/>
      <c r="B63" s="5" t="n"/>
      <c r="C63" s="5" t="n"/>
      <c r="D63" s="5" t="n"/>
      <c r="E63" s="6" t="n"/>
      <c r="F63" s="5" t="n"/>
      <c r="G63" s="5" t="n"/>
      <c r="H63" s="5" t="n"/>
      <c r="I63" s="4" t="n"/>
      <c r="J63" s="4" t="n"/>
      <c r="K63" s="5" t="n"/>
      <c r="L63" s="7">
        <f>IF(A63="","",IF(J63="",TODAY()-A63,J63-A63))</f>
        <v/>
      </c>
      <c r="M63" s="8">
        <f>IF(A63="","",IF(AND(F63&lt;&gt;"Ganada",F63&lt;&gt;"Perdida",I63=""),"Revisar",""))</f>
        <v/>
      </c>
    </row>
    <row r="64">
      <c r="A64" s="4" t="n"/>
      <c r="B64" s="5" t="n"/>
      <c r="C64" s="5" t="n"/>
      <c r="D64" s="5" t="n"/>
      <c r="E64" s="6" t="n"/>
      <c r="F64" s="5" t="n"/>
      <c r="G64" s="5" t="n"/>
      <c r="H64" s="5" t="n"/>
      <c r="I64" s="4" t="n"/>
      <c r="J64" s="4" t="n"/>
      <c r="K64" s="5" t="n"/>
      <c r="L64" s="7">
        <f>IF(A64="","",IF(J64="",TODAY()-A64,J64-A64))</f>
        <v/>
      </c>
      <c r="M64" s="8">
        <f>IF(A64="","",IF(AND(F64&lt;&gt;"Ganada",F64&lt;&gt;"Perdida",I64=""),"Revisar",""))</f>
        <v/>
      </c>
    </row>
    <row r="65">
      <c r="A65" s="4" t="n"/>
      <c r="B65" s="5" t="n"/>
      <c r="C65" s="5" t="n"/>
      <c r="D65" s="5" t="n"/>
      <c r="E65" s="6" t="n"/>
      <c r="F65" s="5" t="n"/>
      <c r="G65" s="5" t="n"/>
      <c r="H65" s="5" t="n"/>
      <c r="I65" s="4" t="n"/>
      <c r="J65" s="4" t="n"/>
      <c r="K65" s="5" t="n"/>
      <c r="L65" s="7">
        <f>IF(A65="","",IF(J65="",TODAY()-A65,J65-A65))</f>
        <v/>
      </c>
      <c r="M65" s="8">
        <f>IF(A65="","",IF(AND(F65&lt;&gt;"Ganada",F65&lt;&gt;"Perdida",I65=""),"Revisar",""))</f>
        <v/>
      </c>
    </row>
    <row r="66">
      <c r="A66" s="4" t="n"/>
      <c r="B66" s="5" t="n"/>
      <c r="C66" s="5" t="n"/>
      <c r="D66" s="5" t="n"/>
      <c r="E66" s="6" t="n"/>
      <c r="F66" s="5" t="n"/>
      <c r="G66" s="5" t="n"/>
      <c r="H66" s="5" t="n"/>
      <c r="I66" s="4" t="n"/>
      <c r="J66" s="4" t="n"/>
      <c r="K66" s="5" t="n"/>
      <c r="L66" s="7">
        <f>IF(A66="","",IF(J66="",TODAY()-A66,J66-A66))</f>
        <v/>
      </c>
      <c r="M66" s="8">
        <f>IF(A66="","",IF(AND(F66&lt;&gt;"Ganada",F66&lt;&gt;"Perdida",I66=""),"Revisar",""))</f>
        <v/>
      </c>
    </row>
    <row r="67">
      <c r="A67" s="4" t="n"/>
      <c r="B67" s="5" t="n"/>
      <c r="C67" s="5" t="n"/>
      <c r="D67" s="5" t="n"/>
      <c r="E67" s="6" t="n"/>
      <c r="F67" s="5" t="n"/>
      <c r="G67" s="5" t="n"/>
      <c r="H67" s="5" t="n"/>
      <c r="I67" s="4" t="n"/>
      <c r="J67" s="4" t="n"/>
      <c r="K67" s="5" t="n"/>
      <c r="L67" s="7">
        <f>IF(A67="","",IF(J67="",TODAY()-A67,J67-A67))</f>
        <v/>
      </c>
      <c r="M67" s="8">
        <f>IF(A67="","",IF(AND(F67&lt;&gt;"Ganada",F67&lt;&gt;"Perdida",I67=""),"Revisar",""))</f>
        <v/>
      </c>
    </row>
    <row r="68">
      <c r="A68" s="4" t="n"/>
      <c r="B68" s="5" t="n"/>
      <c r="C68" s="5" t="n"/>
      <c r="D68" s="5" t="n"/>
      <c r="E68" s="6" t="n"/>
      <c r="F68" s="5" t="n"/>
      <c r="G68" s="5" t="n"/>
      <c r="H68" s="5" t="n"/>
      <c r="I68" s="4" t="n"/>
      <c r="J68" s="4" t="n"/>
      <c r="K68" s="5" t="n"/>
      <c r="L68" s="7">
        <f>IF(A68="","",IF(J68="",TODAY()-A68,J68-A68))</f>
        <v/>
      </c>
      <c r="M68" s="8">
        <f>IF(A68="","",IF(AND(F68&lt;&gt;"Ganada",F68&lt;&gt;"Perdida",I68=""),"Revisar",""))</f>
        <v/>
      </c>
    </row>
    <row r="69">
      <c r="A69" s="4" t="n"/>
      <c r="B69" s="5" t="n"/>
      <c r="C69" s="5" t="n"/>
      <c r="D69" s="5" t="n"/>
      <c r="E69" s="6" t="n"/>
      <c r="F69" s="5" t="n"/>
      <c r="G69" s="5" t="n"/>
      <c r="H69" s="5" t="n"/>
      <c r="I69" s="4" t="n"/>
      <c r="J69" s="4" t="n"/>
      <c r="K69" s="5" t="n"/>
      <c r="L69" s="7">
        <f>IF(A69="","",IF(J69="",TODAY()-A69,J69-A69))</f>
        <v/>
      </c>
      <c r="M69" s="8">
        <f>IF(A69="","",IF(AND(F69&lt;&gt;"Ganada",F69&lt;&gt;"Perdida",I69=""),"Revisar",""))</f>
        <v/>
      </c>
    </row>
    <row r="70">
      <c r="A70" s="4" t="n"/>
      <c r="B70" s="5" t="n"/>
      <c r="C70" s="5" t="n"/>
      <c r="D70" s="5" t="n"/>
      <c r="E70" s="6" t="n"/>
      <c r="F70" s="5" t="n"/>
      <c r="G70" s="5" t="n"/>
      <c r="H70" s="5" t="n"/>
      <c r="I70" s="4" t="n"/>
      <c r="J70" s="4" t="n"/>
      <c r="K70" s="5" t="n"/>
      <c r="L70" s="7">
        <f>IF(A70="","",IF(J70="",TODAY()-A70,J70-A70))</f>
        <v/>
      </c>
      <c r="M70" s="8">
        <f>IF(A70="","",IF(AND(F70&lt;&gt;"Ganada",F70&lt;&gt;"Perdida",I70=""),"Revisar",""))</f>
        <v/>
      </c>
    </row>
    <row r="71">
      <c r="A71" s="4" t="n"/>
      <c r="B71" s="5" t="n"/>
      <c r="C71" s="5" t="n"/>
      <c r="D71" s="5" t="n"/>
      <c r="E71" s="6" t="n"/>
      <c r="F71" s="5" t="n"/>
      <c r="G71" s="5" t="n"/>
      <c r="H71" s="5" t="n"/>
      <c r="I71" s="4" t="n"/>
      <c r="J71" s="4" t="n"/>
      <c r="K71" s="5" t="n"/>
      <c r="L71" s="7">
        <f>IF(A71="","",IF(J71="",TODAY()-A71,J71-A71))</f>
        <v/>
      </c>
      <c r="M71" s="8">
        <f>IF(A71="","",IF(AND(F71&lt;&gt;"Ganada",F71&lt;&gt;"Perdida",I71=""),"Revisar",""))</f>
        <v/>
      </c>
    </row>
    <row r="72">
      <c r="A72" s="4" t="n"/>
      <c r="B72" s="5" t="n"/>
      <c r="C72" s="5" t="n"/>
      <c r="D72" s="5" t="n"/>
      <c r="E72" s="6" t="n"/>
      <c r="F72" s="5" t="n"/>
      <c r="G72" s="5" t="n"/>
      <c r="H72" s="5" t="n"/>
      <c r="I72" s="4" t="n"/>
      <c r="J72" s="4" t="n"/>
      <c r="K72" s="5" t="n"/>
      <c r="L72" s="7">
        <f>IF(A72="","",IF(J72="",TODAY()-A72,J72-A72))</f>
        <v/>
      </c>
      <c r="M72" s="8">
        <f>IF(A72="","",IF(AND(F72&lt;&gt;"Ganada",F72&lt;&gt;"Perdida",I72=""),"Revisar",""))</f>
        <v/>
      </c>
    </row>
    <row r="73">
      <c r="A73" s="4" t="n"/>
      <c r="B73" s="5" t="n"/>
      <c r="C73" s="5" t="n"/>
      <c r="D73" s="5" t="n"/>
      <c r="E73" s="6" t="n"/>
      <c r="F73" s="5" t="n"/>
      <c r="G73" s="5" t="n"/>
      <c r="H73" s="5" t="n"/>
      <c r="I73" s="4" t="n"/>
      <c r="J73" s="4" t="n"/>
      <c r="K73" s="5" t="n"/>
      <c r="L73" s="7">
        <f>IF(A73="","",IF(J73="",TODAY()-A73,J73-A73))</f>
        <v/>
      </c>
      <c r="M73" s="8">
        <f>IF(A73="","",IF(AND(F73&lt;&gt;"Ganada",F73&lt;&gt;"Perdida",I73=""),"Revisar",""))</f>
        <v/>
      </c>
    </row>
    <row r="74">
      <c r="A74" s="4" t="n"/>
      <c r="B74" s="5" t="n"/>
      <c r="C74" s="5" t="n"/>
      <c r="D74" s="5" t="n"/>
      <c r="E74" s="6" t="n"/>
      <c r="F74" s="5" t="n"/>
      <c r="G74" s="5" t="n"/>
      <c r="H74" s="5" t="n"/>
      <c r="I74" s="4" t="n"/>
      <c r="J74" s="4" t="n"/>
      <c r="K74" s="5" t="n"/>
      <c r="L74" s="7">
        <f>IF(A74="","",IF(J74="",TODAY()-A74,J74-A74))</f>
        <v/>
      </c>
      <c r="M74" s="8">
        <f>IF(A74="","",IF(AND(F74&lt;&gt;"Ganada",F74&lt;&gt;"Perdida",I74=""),"Revisar",""))</f>
        <v/>
      </c>
    </row>
    <row r="75">
      <c r="A75" s="4" t="n"/>
      <c r="B75" s="5" t="n"/>
      <c r="C75" s="5" t="n"/>
      <c r="D75" s="5" t="n"/>
      <c r="E75" s="6" t="n"/>
      <c r="F75" s="5" t="n"/>
      <c r="G75" s="5" t="n"/>
      <c r="H75" s="5" t="n"/>
      <c r="I75" s="4" t="n"/>
      <c r="J75" s="4" t="n"/>
      <c r="K75" s="5" t="n"/>
      <c r="L75" s="7">
        <f>IF(A75="","",IF(J75="",TODAY()-A75,J75-A75))</f>
        <v/>
      </c>
      <c r="M75" s="8">
        <f>IF(A75="","",IF(AND(F75&lt;&gt;"Ganada",F75&lt;&gt;"Perdida",I75=""),"Revisar",""))</f>
        <v/>
      </c>
    </row>
    <row r="76">
      <c r="A76" s="4" t="n"/>
      <c r="B76" s="5" t="n"/>
      <c r="C76" s="5" t="n"/>
      <c r="D76" s="5" t="n"/>
      <c r="E76" s="6" t="n"/>
      <c r="F76" s="5" t="n"/>
      <c r="G76" s="5" t="n"/>
      <c r="H76" s="5" t="n"/>
      <c r="I76" s="4" t="n"/>
      <c r="J76" s="4" t="n"/>
      <c r="K76" s="5" t="n"/>
      <c r="L76" s="7">
        <f>IF(A76="","",IF(J76="",TODAY()-A76,J76-A76))</f>
        <v/>
      </c>
      <c r="M76" s="8">
        <f>IF(A76="","",IF(AND(F76&lt;&gt;"Ganada",F76&lt;&gt;"Perdida",I76=""),"Revisar",""))</f>
        <v/>
      </c>
    </row>
    <row r="77">
      <c r="A77" s="4" t="n"/>
      <c r="B77" s="5" t="n"/>
      <c r="C77" s="5" t="n"/>
      <c r="D77" s="5" t="n"/>
      <c r="E77" s="6" t="n"/>
      <c r="F77" s="5" t="n"/>
      <c r="G77" s="5" t="n"/>
      <c r="H77" s="5" t="n"/>
      <c r="I77" s="4" t="n"/>
      <c r="J77" s="4" t="n"/>
      <c r="K77" s="5" t="n"/>
      <c r="L77" s="7">
        <f>IF(A77="","",IF(J77="",TODAY()-A77,J77-A77))</f>
        <v/>
      </c>
      <c r="M77" s="8">
        <f>IF(A77="","",IF(AND(F77&lt;&gt;"Ganada",F77&lt;&gt;"Perdida",I77=""),"Revisar",""))</f>
        <v/>
      </c>
    </row>
    <row r="78">
      <c r="A78" s="4" t="n"/>
      <c r="B78" s="5" t="n"/>
      <c r="C78" s="5" t="n"/>
      <c r="D78" s="5" t="n"/>
      <c r="E78" s="6" t="n"/>
      <c r="F78" s="5" t="n"/>
      <c r="G78" s="5" t="n"/>
      <c r="H78" s="5" t="n"/>
      <c r="I78" s="4" t="n"/>
      <c r="J78" s="4" t="n"/>
      <c r="K78" s="5" t="n"/>
      <c r="L78" s="7">
        <f>IF(A78="","",IF(J78="",TODAY()-A78,J78-A78))</f>
        <v/>
      </c>
      <c r="M78" s="8">
        <f>IF(A78="","",IF(AND(F78&lt;&gt;"Ganada",F78&lt;&gt;"Perdida",I78=""),"Revisar",""))</f>
        <v/>
      </c>
    </row>
    <row r="79">
      <c r="A79" s="4" t="n"/>
      <c r="B79" s="5" t="n"/>
      <c r="C79" s="5" t="n"/>
      <c r="D79" s="5" t="n"/>
      <c r="E79" s="6" t="n"/>
      <c r="F79" s="5" t="n"/>
      <c r="G79" s="5" t="n"/>
      <c r="H79" s="5" t="n"/>
      <c r="I79" s="4" t="n"/>
      <c r="J79" s="4" t="n"/>
      <c r="K79" s="5" t="n"/>
      <c r="L79" s="7">
        <f>IF(A79="","",IF(J79="",TODAY()-A79,J79-A79))</f>
        <v/>
      </c>
      <c r="M79" s="8">
        <f>IF(A79="","",IF(AND(F79&lt;&gt;"Ganada",F79&lt;&gt;"Perdida",I79=""),"Revisar",""))</f>
        <v/>
      </c>
    </row>
    <row r="80">
      <c r="A80" s="4" t="n"/>
      <c r="B80" s="5" t="n"/>
      <c r="C80" s="5" t="n"/>
      <c r="D80" s="5" t="n"/>
      <c r="E80" s="6" t="n"/>
      <c r="F80" s="5" t="n"/>
      <c r="G80" s="5" t="n"/>
      <c r="H80" s="5" t="n"/>
      <c r="I80" s="4" t="n"/>
      <c r="J80" s="4" t="n"/>
      <c r="K80" s="5" t="n"/>
      <c r="L80" s="7">
        <f>IF(A80="","",IF(J80="",TODAY()-A80,J80-A80))</f>
        <v/>
      </c>
      <c r="M80" s="8">
        <f>IF(A80="","",IF(AND(F80&lt;&gt;"Ganada",F80&lt;&gt;"Perdida",I80=""),"Revisar",""))</f>
        <v/>
      </c>
    </row>
    <row r="81">
      <c r="A81" s="4" t="n"/>
      <c r="B81" s="5" t="n"/>
      <c r="C81" s="5" t="n"/>
      <c r="D81" s="5" t="n"/>
      <c r="E81" s="6" t="n"/>
      <c r="F81" s="5" t="n"/>
      <c r="G81" s="5" t="n"/>
      <c r="H81" s="5" t="n"/>
      <c r="I81" s="4" t="n"/>
      <c r="J81" s="4" t="n"/>
      <c r="K81" s="5" t="n"/>
      <c r="L81" s="7">
        <f>IF(A81="","",IF(J81="",TODAY()-A81,J81-A81))</f>
        <v/>
      </c>
      <c r="M81" s="8">
        <f>IF(A81="","",IF(AND(F81&lt;&gt;"Ganada",F81&lt;&gt;"Perdida",I81=""),"Revisar",""))</f>
        <v/>
      </c>
    </row>
    <row r="82">
      <c r="A82" s="4" t="n"/>
      <c r="B82" s="5" t="n"/>
      <c r="C82" s="5" t="n"/>
      <c r="D82" s="5" t="n"/>
      <c r="E82" s="6" t="n"/>
      <c r="F82" s="5" t="n"/>
      <c r="G82" s="5" t="n"/>
      <c r="H82" s="5" t="n"/>
      <c r="I82" s="4" t="n"/>
      <c r="J82" s="4" t="n"/>
      <c r="K82" s="5" t="n"/>
      <c r="L82" s="7">
        <f>IF(A82="","",IF(J82="",TODAY()-A82,J82-A82))</f>
        <v/>
      </c>
      <c r="M82" s="8">
        <f>IF(A82="","",IF(AND(F82&lt;&gt;"Ganada",F82&lt;&gt;"Perdida",I82=""),"Revisar",""))</f>
        <v/>
      </c>
    </row>
    <row r="83">
      <c r="A83" s="4" t="n"/>
      <c r="B83" s="5" t="n"/>
      <c r="C83" s="5" t="n"/>
      <c r="D83" s="5" t="n"/>
      <c r="E83" s="6" t="n"/>
      <c r="F83" s="5" t="n"/>
      <c r="G83" s="5" t="n"/>
      <c r="H83" s="5" t="n"/>
      <c r="I83" s="4" t="n"/>
      <c r="J83" s="4" t="n"/>
      <c r="K83" s="5" t="n"/>
      <c r="L83" s="7">
        <f>IF(A83="","",IF(J83="",TODAY()-A83,J83-A83))</f>
        <v/>
      </c>
      <c r="M83" s="8">
        <f>IF(A83="","",IF(AND(F83&lt;&gt;"Ganada",F83&lt;&gt;"Perdida",I83=""),"Revisar",""))</f>
        <v/>
      </c>
    </row>
    <row r="84">
      <c r="A84" s="4" t="n"/>
      <c r="B84" s="5" t="n"/>
      <c r="C84" s="5" t="n"/>
      <c r="D84" s="5" t="n"/>
      <c r="E84" s="6" t="n"/>
      <c r="F84" s="5" t="n"/>
      <c r="G84" s="5" t="n"/>
      <c r="H84" s="5" t="n"/>
      <c r="I84" s="4" t="n"/>
      <c r="J84" s="4" t="n"/>
      <c r="K84" s="5" t="n"/>
      <c r="L84" s="7">
        <f>IF(A84="","",IF(J84="",TODAY()-A84,J84-A84))</f>
        <v/>
      </c>
      <c r="M84" s="8">
        <f>IF(A84="","",IF(AND(F84&lt;&gt;"Ganada",F84&lt;&gt;"Perdida",I84=""),"Revisar",""))</f>
        <v/>
      </c>
    </row>
    <row r="85">
      <c r="A85" s="4" t="n"/>
      <c r="B85" s="5" t="n"/>
      <c r="C85" s="5" t="n"/>
      <c r="D85" s="5" t="n"/>
      <c r="E85" s="6" t="n"/>
      <c r="F85" s="5" t="n"/>
      <c r="G85" s="5" t="n"/>
      <c r="H85" s="5" t="n"/>
      <c r="I85" s="4" t="n"/>
      <c r="J85" s="4" t="n"/>
      <c r="K85" s="5" t="n"/>
      <c r="L85" s="7">
        <f>IF(A85="","",IF(J85="",TODAY()-A85,J85-A85))</f>
        <v/>
      </c>
      <c r="M85" s="8">
        <f>IF(A85="","",IF(AND(F85&lt;&gt;"Ganada",F85&lt;&gt;"Perdida",I85=""),"Revisar",""))</f>
        <v/>
      </c>
    </row>
    <row r="86">
      <c r="A86" s="4" t="n"/>
      <c r="B86" s="5" t="n"/>
      <c r="C86" s="5" t="n"/>
      <c r="D86" s="5" t="n"/>
      <c r="E86" s="6" t="n"/>
      <c r="F86" s="5" t="n"/>
      <c r="G86" s="5" t="n"/>
      <c r="H86" s="5" t="n"/>
      <c r="I86" s="4" t="n"/>
      <c r="J86" s="4" t="n"/>
      <c r="K86" s="5" t="n"/>
      <c r="L86" s="7">
        <f>IF(A86="","",IF(J86="",TODAY()-A86,J86-A86))</f>
        <v/>
      </c>
      <c r="M86" s="8">
        <f>IF(A86="","",IF(AND(F86&lt;&gt;"Ganada",F86&lt;&gt;"Perdida",I86=""),"Revisar",""))</f>
        <v/>
      </c>
    </row>
    <row r="87">
      <c r="A87" s="4" t="n"/>
      <c r="B87" s="5" t="n"/>
      <c r="C87" s="5" t="n"/>
      <c r="D87" s="5" t="n"/>
      <c r="E87" s="6" t="n"/>
      <c r="F87" s="5" t="n"/>
      <c r="G87" s="5" t="n"/>
      <c r="H87" s="5" t="n"/>
      <c r="I87" s="4" t="n"/>
      <c r="J87" s="4" t="n"/>
      <c r="K87" s="5" t="n"/>
      <c r="L87" s="7">
        <f>IF(A87="","",IF(J87="",TODAY()-A87,J87-A87))</f>
        <v/>
      </c>
      <c r="M87" s="8">
        <f>IF(A87="","",IF(AND(F87&lt;&gt;"Ganada",F87&lt;&gt;"Perdida",I87=""),"Revisar",""))</f>
        <v/>
      </c>
    </row>
    <row r="88">
      <c r="A88" s="4" t="n"/>
      <c r="B88" s="5" t="n"/>
      <c r="C88" s="5" t="n"/>
      <c r="D88" s="5" t="n"/>
      <c r="E88" s="6" t="n"/>
      <c r="F88" s="5" t="n"/>
      <c r="G88" s="5" t="n"/>
      <c r="H88" s="5" t="n"/>
      <c r="I88" s="4" t="n"/>
      <c r="J88" s="4" t="n"/>
      <c r="K88" s="5" t="n"/>
      <c r="L88" s="7">
        <f>IF(A88="","",IF(J88="",TODAY()-A88,J88-A88))</f>
        <v/>
      </c>
      <c r="M88" s="8">
        <f>IF(A88="","",IF(AND(F88&lt;&gt;"Ganada",F88&lt;&gt;"Perdida",I88=""),"Revisar",""))</f>
        <v/>
      </c>
    </row>
    <row r="89">
      <c r="A89" s="4" t="n"/>
      <c r="B89" s="5" t="n"/>
      <c r="C89" s="5" t="n"/>
      <c r="D89" s="5" t="n"/>
      <c r="E89" s="6" t="n"/>
      <c r="F89" s="5" t="n"/>
      <c r="G89" s="5" t="n"/>
      <c r="H89" s="5" t="n"/>
      <c r="I89" s="4" t="n"/>
      <c r="J89" s="4" t="n"/>
      <c r="K89" s="5" t="n"/>
      <c r="L89" s="7">
        <f>IF(A89="","",IF(J89="",TODAY()-A89,J89-A89))</f>
        <v/>
      </c>
      <c r="M89" s="8">
        <f>IF(A89="","",IF(AND(F89&lt;&gt;"Ganada",F89&lt;&gt;"Perdida",I89=""),"Revisar",""))</f>
        <v/>
      </c>
    </row>
    <row r="90">
      <c r="A90" s="4" t="n"/>
      <c r="B90" s="5" t="n"/>
      <c r="C90" s="5" t="n"/>
      <c r="D90" s="5" t="n"/>
      <c r="E90" s="6" t="n"/>
      <c r="F90" s="5" t="n"/>
      <c r="G90" s="5" t="n"/>
      <c r="H90" s="5" t="n"/>
      <c r="I90" s="4" t="n"/>
      <c r="J90" s="4" t="n"/>
      <c r="K90" s="5" t="n"/>
      <c r="L90" s="7">
        <f>IF(A90="","",IF(J90="",TODAY()-A90,J90-A90))</f>
        <v/>
      </c>
      <c r="M90" s="8">
        <f>IF(A90="","",IF(AND(F90&lt;&gt;"Ganada",F90&lt;&gt;"Perdida",I90=""),"Revisar",""))</f>
        <v/>
      </c>
    </row>
    <row r="91">
      <c r="A91" s="4" t="n"/>
      <c r="B91" s="5" t="n"/>
      <c r="C91" s="5" t="n"/>
      <c r="D91" s="5" t="n"/>
      <c r="E91" s="6" t="n"/>
      <c r="F91" s="5" t="n"/>
      <c r="G91" s="5" t="n"/>
      <c r="H91" s="5" t="n"/>
      <c r="I91" s="4" t="n"/>
      <c r="J91" s="4" t="n"/>
      <c r="K91" s="5" t="n"/>
      <c r="L91" s="7">
        <f>IF(A91="","",IF(J91="",TODAY()-A91,J91-A91))</f>
        <v/>
      </c>
      <c r="M91" s="8">
        <f>IF(A91="","",IF(AND(F91&lt;&gt;"Ganada",F91&lt;&gt;"Perdida",I91=""),"Revisar",""))</f>
        <v/>
      </c>
    </row>
    <row r="92">
      <c r="A92" s="4" t="n"/>
      <c r="B92" s="5" t="n"/>
      <c r="C92" s="5" t="n"/>
      <c r="D92" s="5" t="n"/>
      <c r="E92" s="6" t="n"/>
      <c r="F92" s="5" t="n"/>
      <c r="G92" s="5" t="n"/>
      <c r="H92" s="5" t="n"/>
      <c r="I92" s="4" t="n"/>
      <c r="J92" s="4" t="n"/>
      <c r="K92" s="5" t="n"/>
      <c r="L92" s="7">
        <f>IF(A92="","",IF(J92="",TODAY()-A92,J92-A92))</f>
        <v/>
      </c>
      <c r="M92" s="8">
        <f>IF(A92="","",IF(AND(F92&lt;&gt;"Ganada",F92&lt;&gt;"Perdida",I92=""),"Revisar",""))</f>
        <v/>
      </c>
    </row>
    <row r="93">
      <c r="A93" s="4" t="n"/>
      <c r="B93" s="5" t="n"/>
      <c r="C93" s="5" t="n"/>
      <c r="D93" s="5" t="n"/>
      <c r="E93" s="6" t="n"/>
      <c r="F93" s="5" t="n"/>
      <c r="G93" s="5" t="n"/>
      <c r="H93" s="5" t="n"/>
      <c r="I93" s="4" t="n"/>
      <c r="J93" s="4" t="n"/>
      <c r="K93" s="5" t="n"/>
      <c r="L93" s="7">
        <f>IF(A93="","",IF(J93="",TODAY()-A93,J93-A93))</f>
        <v/>
      </c>
      <c r="M93" s="8">
        <f>IF(A93="","",IF(AND(F93&lt;&gt;"Ganada",F93&lt;&gt;"Perdida",I93=""),"Revisar",""))</f>
        <v/>
      </c>
    </row>
    <row r="94">
      <c r="A94" s="4" t="n"/>
      <c r="B94" s="5" t="n"/>
      <c r="C94" s="5" t="n"/>
      <c r="D94" s="5" t="n"/>
      <c r="E94" s="6" t="n"/>
      <c r="F94" s="5" t="n"/>
      <c r="G94" s="5" t="n"/>
      <c r="H94" s="5" t="n"/>
      <c r="I94" s="4" t="n"/>
      <c r="J94" s="4" t="n"/>
      <c r="K94" s="5" t="n"/>
      <c r="L94" s="7">
        <f>IF(A94="","",IF(J94="",TODAY()-A94,J94-A94))</f>
        <v/>
      </c>
      <c r="M94" s="8">
        <f>IF(A94="","",IF(AND(F94&lt;&gt;"Ganada",F94&lt;&gt;"Perdida",I94=""),"Revisar",""))</f>
        <v/>
      </c>
    </row>
    <row r="95">
      <c r="A95" s="4" t="n"/>
      <c r="B95" s="5" t="n"/>
      <c r="C95" s="5" t="n"/>
      <c r="D95" s="5" t="n"/>
      <c r="E95" s="6" t="n"/>
      <c r="F95" s="5" t="n"/>
      <c r="G95" s="5" t="n"/>
      <c r="H95" s="5" t="n"/>
      <c r="I95" s="4" t="n"/>
      <c r="J95" s="4" t="n"/>
      <c r="K95" s="5" t="n"/>
      <c r="L95" s="7">
        <f>IF(A95="","",IF(J95="",TODAY()-A95,J95-A95))</f>
        <v/>
      </c>
      <c r="M95" s="8">
        <f>IF(A95="","",IF(AND(F95&lt;&gt;"Ganada",F95&lt;&gt;"Perdida",I95=""),"Revisar",""))</f>
        <v/>
      </c>
    </row>
    <row r="96">
      <c r="A96" s="4" t="n"/>
      <c r="B96" s="5" t="n"/>
      <c r="C96" s="5" t="n"/>
      <c r="D96" s="5" t="n"/>
      <c r="E96" s="6" t="n"/>
      <c r="F96" s="5" t="n"/>
      <c r="G96" s="5" t="n"/>
      <c r="H96" s="5" t="n"/>
      <c r="I96" s="4" t="n"/>
      <c r="J96" s="4" t="n"/>
      <c r="K96" s="5" t="n"/>
      <c r="L96" s="7">
        <f>IF(A96="","",IF(J96="",TODAY()-A96,J96-A96))</f>
        <v/>
      </c>
      <c r="M96" s="8">
        <f>IF(A96="","",IF(AND(F96&lt;&gt;"Ganada",F96&lt;&gt;"Perdida",I96=""),"Revisar",""))</f>
        <v/>
      </c>
    </row>
    <row r="97">
      <c r="A97" s="4" t="n"/>
      <c r="B97" s="5" t="n"/>
      <c r="C97" s="5" t="n"/>
      <c r="D97" s="5" t="n"/>
      <c r="E97" s="6" t="n"/>
      <c r="F97" s="5" t="n"/>
      <c r="G97" s="5" t="n"/>
      <c r="H97" s="5" t="n"/>
      <c r="I97" s="4" t="n"/>
      <c r="J97" s="4" t="n"/>
      <c r="K97" s="5" t="n"/>
      <c r="L97" s="7">
        <f>IF(A97="","",IF(J97="",TODAY()-A97,J97-A97))</f>
        <v/>
      </c>
      <c r="M97" s="8">
        <f>IF(A97="","",IF(AND(F97&lt;&gt;"Ganada",F97&lt;&gt;"Perdida",I97=""),"Revisar",""))</f>
        <v/>
      </c>
    </row>
    <row r="98">
      <c r="A98" s="4" t="n"/>
      <c r="B98" s="5" t="n"/>
      <c r="C98" s="5" t="n"/>
      <c r="D98" s="5" t="n"/>
      <c r="E98" s="6" t="n"/>
      <c r="F98" s="5" t="n"/>
      <c r="G98" s="5" t="n"/>
      <c r="H98" s="5" t="n"/>
      <c r="I98" s="4" t="n"/>
      <c r="J98" s="4" t="n"/>
      <c r="K98" s="5" t="n"/>
      <c r="L98" s="7">
        <f>IF(A98="","",IF(J98="",TODAY()-A98,J98-A98))</f>
        <v/>
      </c>
      <c r="M98" s="8">
        <f>IF(A98="","",IF(AND(F98&lt;&gt;"Ganada",F98&lt;&gt;"Perdida",I98=""),"Revisar",""))</f>
        <v/>
      </c>
    </row>
    <row r="99">
      <c r="A99" s="4" t="n"/>
      <c r="B99" s="5" t="n"/>
      <c r="C99" s="5" t="n"/>
      <c r="D99" s="5" t="n"/>
      <c r="E99" s="6" t="n"/>
      <c r="F99" s="5" t="n"/>
      <c r="G99" s="5" t="n"/>
      <c r="H99" s="5" t="n"/>
      <c r="I99" s="4" t="n"/>
      <c r="J99" s="4" t="n"/>
      <c r="K99" s="5" t="n"/>
      <c r="L99" s="7">
        <f>IF(A99="","",IF(J99="",TODAY()-A99,J99-A99))</f>
        <v/>
      </c>
      <c r="M99" s="8">
        <f>IF(A99="","",IF(AND(F99&lt;&gt;"Ganada",F99&lt;&gt;"Perdida",I99=""),"Revisar",""))</f>
        <v/>
      </c>
    </row>
    <row r="100">
      <c r="A100" s="4" t="n"/>
      <c r="B100" s="5" t="n"/>
      <c r="C100" s="5" t="n"/>
      <c r="D100" s="5" t="n"/>
      <c r="E100" s="6" t="n"/>
      <c r="F100" s="5" t="n"/>
      <c r="G100" s="5" t="n"/>
      <c r="H100" s="5" t="n"/>
      <c r="I100" s="4" t="n"/>
      <c r="J100" s="4" t="n"/>
      <c r="K100" s="5" t="n"/>
      <c r="L100" s="7">
        <f>IF(A100="","",IF(J100="",TODAY()-A100,J100-A100))</f>
        <v/>
      </c>
      <c r="M100" s="8">
        <f>IF(A100="","",IF(AND(F100&lt;&gt;"Ganada",F100&lt;&gt;"Perdida",I100=""),"Revisar",""))</f>
        <v/>
      </c>
    </row>
    <row r="101">
      <c r="A101" s="4" t="n"/>
      <c r="B101" s="5" t="n"/>
      <c r="C101" s="5" t="n"/>
      <c r="D101" s="5" t="n"/>
      <c r="E101" s="6" t="n"/>
      <c r="F101" s="5" t="n"/>
      <c r="G101" s="5" t="n"/>
      <c r="H101" s="5" t="n"/>
      <c r="I101" s="4" t="n"/>
      <c r="J101" s="4" t="n"/>
      <c r="K101" s="5" t="n"/>
      <c r="L101" s="7">
        <f>IF(A101="","",IF(J101="",TODAY()-A101,J101-A101))</f>
        <v/>
      </c>
      <c r="M101" s="8">
        <f>IF(A101="","",IF(AND(F101&lt;&gt;"Ganada",F101&lt;&gt;"Perdida",I101=""),"Revisar",""))</f>
        <v/>
      </c>
    </row>
    <row r="102">
      <c r="A102" s="4" t="n"/>
      <c r="B102" s="5" t="n"/>
      <c r="C102" s="5" t="n"/>
      <c r="D102" s="5" t="n"/>
      <c r="E102" s="6" t="n"/>
      <c r="F102" s="5" t="n"/>
      <c r="G102" s="5" t="n"/>
      <c r="H102" s="5" t="n"/>
      <c r="I102" s="4" t="n"/>
      <c r="J102" s="4" t="n"/>
      <c r="K102" s="5" t="n"/>
      <c r="L102" s="7">
        <f>IF(A102="","",IF(J102="",TODAY()-A102,J102-A102))</f>
        <v/>
      </c>
      <c r="M102" s="8">
        <f>IF(A102="","",IF(AND(F102&lt;&gt;"Ganada",F102&lt;&gt;"Perdida",I102=""),"Revisar",""))</f>
        <v/>
      </c>
    </row>
    <row r="103">
      <c r="A103" s="4" t="n"/>
      <c r="B103" s="5" t="n"/>
      <c r="C103" s="5" t="n"/>
      <c r="D103" s="5" t="n"/>
      <c r="E103" s="6" t="n"/>
      <c r="F103" s="5" t="n"/>
      <c r="G103" s="5" t="n"/>
      <c r="H103" s="5" t="n"/>
      <c r="I103" s="4" t="n"/>
      <c r="J103" s="4" t="n"/>
      <c r="K103" s="5" t="n"/>
      <c r="L103" s="7">
        <f>IF(A103="","",IF(J103="",TODAY()-A103,J103-A103))</f>
        <v/>
      </c>
      <c r="M103" s="8">
        <f>IF(A103="","",IF(AND(F103&lt;&gt;"Ganada",F103&lt;&gt;"Perdida",I103=""),"Revisar",""))</f>
        <v/>
      </c>
    </row>
    <row r="104">
      <c r="A104" s="4" t="n"/>
      <c r="B104" s="5" t="n"/>
      <c r="C104" s="5" t="n"/>
      <c r="D104" s="5" t="n"/>
      <c r="E104" s="6" t="n"/>
      <c r="F104" s="5" t="n"/>
      <c r="G104" s="5" t="n"/>
      <c r="H104" s="5" t="n"/>
      <c r="I104" s="4" t="n"/>
      <c r="J104" s="4" t="n"/>
      <c r="K104" s="5" t="n"/>
      <c r="L104" s="7">
        <f>IF(A104="","",IF(J104="",TODAY()-A104,J104-A104))</f>
        <v/>
      </c>
      <c r="M104" s="8">
        <f>IF(A104="","",IF(AND(F104&lt;&gt;"Ganada",F104&lt;&gt;"Perdida",I104=""),"Revisar",""))</f>
        <v/>
      </c>
    </row>
    <row r="105">
      <c r="A105" s="4" t="n"/>
      <c r="B105" s="5" t="n"/>
      <c r="C105" s="5" t="n"/>
      <c r="D105" s="5" t="n"/>
      <c r="E105" s="6" t="n"/>
      <c r="F105" s="5" t="n"/>
      <c r="G105" s="5" t="n"/>
      <c r="H105" s="5" t="n"/>
      <c r="I105" s="4" t="n"/>
      <c r="J105" s="4" t="n"/>
      <c r="K105" s="5" t="n"/>
      <c r="L105" s="7">
        <f>IF(A105="","",IF(J105="",TODAY()-A105,J105-A105))</f>
        <v/>
      </c>
      <c r="M105" s="8">
        <f>IF(A105="","",IF(AND(F105&lt;&gt;"Ganada",F105&lt;&gt;"Perdida",I105=""),"Revisar",""))</f>
        <v/>
      </c>
    </row>
    <row r="106">
      <c r="A106" s="4" t="n"/>
      <c r="B106" s="5" t="n"/>
      <c r="C106" s="5" t="n"/>
      <c r="D106" s="5" t="n"/>
      <c r="E106" s="6" t="n"/>
      <c r="F106" s="5" t="n"/>
      <c r="G106" s="5" t="n"/>
      <c r="H106" s="5" t="n"/>
      <c r="I106" s="4" t="n"/>
      <c r="J106" s="4" t="n"/>
      <c r="K106" s="5" t="n"/>
      <c r="L106" s="7">
        <f>IF(A106="","",IF(J106="",TODAY()-A106,J106-A106))</f>
        <v/>
      </c>
      <c r="M106" s="8">
        <f>IF(A106="","",IF(AND(F106&lt;&gt;"Ganada",F106&lt;&gt;"Perdida",I106=""),"Revisar",""))</f>
        <v/>
      </c>
    </row>
    <row r="107">
      <c r="A107" s="4" t="n"/>
      <c r="B107" s="5" t="n"/>
      <c r="C107" s="5" t="n"/>
      <c r="D107" s="5" t="n"/>
      <c r="E107" s="6" t="n"/>
      <c r="F107" s="5" t="n"/>
      <c r="G107" s="5" t="n"/>
      <c r="H107" s="5" t="n"/>
      <c r="I107" s="4" t="n"/>
      <c r="J107" s="4" t="n"/>
      <c r="K107" s="5" t="n"/>
      <c r="L107" s="7">
        <f>IF(A107="","",IF(J107="",TODAY()-A107,J107-A107))</f>
        <v/>
      </c>
      <c r="M107" s="8">
        <f>IF(A107="","",IF(AND(F107&lt;&gt;"Ganada",F107&lt;&gt;"Perdida",I107=""),"Revisar",""))</f>
        <v/>
      </c>
    </row>
    <row r="108">
      <c r="A108" s="4" t="n"/>
      <c r="B108" s="5" t="n"/>
      <c r="C108" s="5" t="n"/>
      <c r="D108" s="5" t="n"/>
      <c r="E108" s="6" t="n"/>
      <c r="F108" s="5" t="n"/>
      <c r="G108" s="5" t="n"/>
      <c r="H108" s="5" t="n"/>
      <c r="I108" s="4" t="n"/>
      <c r="J108" s="4" t="n"/>
      <c r="K108" s="5" t="n"/>
      <c r="L108" s="7">
        <f>IF(A108="","",IF(J108="",TODAY()-A108,J108-A108))</f>
        <v/>
      </c>
      <c r="M108" s="8">
        <f>IF(A108="","",IF(AND(F108&lt;&gt;"Ganada",F108&lt;&gt;"Perdida",I108=""),"Revisar",""))</f>
        <v/>
      </c>
    </row>
    <row r="109">
      <c r="A109" s="4" t="n"/>
      <c r="B109" s="5" t="n"/>
      <c r="C109" s="5" t="n"/>
      <c r="D109" s="5" t="n"/>
      <c r="E109" s="6" t="n"/>
      <c r="F109" s="5" t="n"/>
      <c r="G109" s="5" t="n"/>
      <c r="H109" s="5" t="n"/>
      <c r="I109" s="4" t="n"/>
      <c r="J109" s="4" t="n"/>
      <c r="K109" s="5" t="n"/>
      <c r="L109" s="7">
        <f>IF(A109="","",IF(J109="",TODAY()-A109,J109-A109))</f>
        <v/>
      </c>
      <c r="M109" s="8">
        <f>IF(A109="","",IF(AND(F109&lt;&gt;"Ganada",F109&lt;&gt;"Perdida",I109=""),"Revisar",""))</f>
        <v/>
      </c>
    </row>
    <row r="110">
      <c r="A110" s="4" t="n"/>
      <c r="B110" s="5" t="n"/>
      <c r="C110" s="5" t="n"/>
      <c r="D110" s="5" t="n"/>
      <c r="E110" s="6" t="n"/>
      <c r="F110" s="5" t="n"/>
      <c r="G110" s="5" t="n"/>
      <c r="H110" s="5" t="n"/>
      <c r="I110" s="4" t="n"/>
      <c r="J110" s="4" t="n"/>
      <c r="K110" s="5" t="n"/>
      <c r="L110" s="7">
        <f>IF(A110="","",IF(J110="",TODAY()-A110,J110-A110))</f>
        <v/>
      </c>
      <c r="M110" s="8">
        <f>IF(A110="","",IF(AND(F110&lt;&gt;"Ganada",F110&lt;&gt;"Perdida",I110=""),"Revisar",""))</f>
        <v/>
      </c>
    </row>
    <row r="111">
      <c r="A111" s="4" t="n"/>
      <c r="B111" s="5" t="n"/>
      <c r="C111" s="5" t="n"/>
      <c r="D111" s="5" t="n"/>
      <c r="E111" s="6" t="n"/>
      <c r="F111" s="5" t="n"/>
      <c r="G111" s="5" t="n"/>
      <c r="H111" s="5" t="n"/>
      <c r="I111" s="4" t="n"/>
      <c r="J111" s="4" t="n"/>
      <c r="K111" s="5" t="n"/>
      <c r="L111" s="7">
        <f>IF(A111="","",IF(J111="",TODAY()-A111,J111-A111))</f>
        <v/>
      </c>
      <c r="M111" s="8">
        <f>IF(A111="","",IF(AND(F111&lt;&gt;"Ganada",F111&lt;&gt;"Perdida",I111=""),"Revisar",""))</f>
        <v/>
      </c>
    </row>
    <row r="112">
      <c r="A112" s="4" t="n"/>
      <c r="B112" s="5" t="n"/>
      <c r="C112" s="5" t="n"/>
      <c r="D112" s="5" t="n"/>
      <c r="E112" s="6" t="n"/>
      <c r="F112" s="5" t="n"/>
      <c r="G112" s="5" t="n"/>
      <c r="H112" s="5" t="n"/>
      <c r="I112" s="4" t="n"/>
      <c r="J112" s="4" t="n"/>
      <c r="K112" s="5" t="n"/>
      <c r="L112" s="7">
        <f>IF(A112="","",IF(J112="",TODAY()-A112,J112-A112))</f>
        <v/>
      </c>
      <c r="M112" s="8">
        <f>IF(A112="","",IF(AND(F112&lt;&gt;"Ganada",F112&lt;&gt;"Perdida",I112=""),"Revisar",""))</f>
        <v/>
      </c>
    </row>
    <row r="113">
      <c r="A113" s="4" t="n"/>
      <c r="B113" s="5" t="n"/>
      <c r="C113" s="5" t="n"/>
      <c r="D113" s="5" t="n"/>
      <c r="E113" s="6" t="n"/>
      <c r="F113" s="5" t="n"/>
      <c r="G113" s="5" t="n"/>
      <c r="H113" s="5" t="n"/>
      <c r="I113" s="4" t="n"/>
      <c r="J113" s="4" t="n"/>
      <c r="K113" s="5" t="n"/>
      <c r="L113" s="7">
        <f>IF(A113="","",IF(J113="",TODAY()-A113,J113-A113))</f>
        <v/>
      </c>
      <c r="M113" s="8">
        <f>IF(A113="","",IF(AND(F113&lt;&gt;"Ganada",F113&lt;&gt;"Perdida",I113=""),"Revisar",""))</f>
        <v/>
      </c>
    </row>
    <row r="114">
      <c r="A114" s="4" t="n"/>
      <c r="B114" s="5" t="n"/>
      <c r="C114" s="5" t="n"/>
      <c r="D114" s="5" t="n"/>
      <c r="E114" s="6" t="n"/>
      <c r="F114" s="5" t="n"/>
      <c r="G114" s="5" t="n"/>
      <c r="H114" s="5" t="n"/>
      <c r="I114" s="4" t="n"/>
      <c r="J114" s="4" t="n"/>
      <c r="K114" s="5" t="n"/>
      <c r="L114" s="7">
        <f>IF(A114="","",IF(J114="",TODAY()-A114,J114-A114))</f>
        <v/>
      </c>
      <c r="M114" s="8">
        <f>IF(A114="","",IF(AND(F114&lt;&gt;"Ganada",F114&lt;&gt;"Perdida",I114=""),"Revisar",""))</f>
        <v/>
      </c>
    </row>
    <row r="115">
      <c r="A115" s="4" t="n"/>
      <c r="B115" s="5" t="n"/>
      <c r="C115" s="5" t="n"/>
      <c r="D115" s="5" t="n"/>
      <c r="E115" s="6" t="n"/>
      <c r="F115" s="5" t="n"/>
      <c r="G115" s="5" t="n"/>
      <c r="H115" s="5" t="n"/>
      <c r="I115" s="4" t="n"/>
      <c r="J115" s="4" t="n"/>
      <c r="K115" s="5" t="n"/>
      <c r="L115" s="7">
        <f>IF(A115="","",IF(J115="",TODAY()-A115,J115-A115))</f>
        <v/>
      </c>
      <c r="M115" s="8">
        <f>IF(A115="","",IF(AND(F115&lt;&gt;"Ganada",F115&lt;&gt;"Perdida",I115=""),"Revisar",""))</f>
        <v/>
      </c>
    </row>
    <row r="116">
      <c r="A116" s="4" t="n"/>
      <c r="B116" s="5" t="n"/>
      <c r="C116" s="5" t="n"/>
      <c r="D116" s="5" t="n"/>
      <c r="E116" s="6" t="n"/>
      <c r="F116" s="5" t="n"/>
      <c r="G116" s="5" t="n"/>
      <c r="H116" s="5" t="n"/>
      <c r="I116" s="4" t="n"/>
      <c r="J116" s="4" t="n"/>
      <c r="K116" s="5" t="n"/>
      <c r="L116" s="7">
        <f>IF(A116="","",IF(J116="",TODAY()-A116,J116-A116))</f>
        <v/>
      </c>
      <c r="M116" s="8">
        <f>IF(A116="","",IF(AND(F116&lt;&gt;"Ganada",F116&lt;&gt;"Perdida",I116=""),"Revisar",""))</f>
        <v/>
      </c>
    </row>
    <row r="117">
      <c r="A117" s="4" t="n"/>
      <c r="B117" s="5" t="n"/>
      <c r="C117" s="5" t="n"/>
      <c r="D117" s="5" t="n"/>
      <c r="E117" s="6" t="n"/>
      <c r="F117" s="5" t="n"/>
      <c r="G117" s="5" t="n"/>
      <c r="H117" s="5" t="n"/>
      <c r="I117" s="4" t="n"/>
      <c r="J117" s="4" t="n"/>
      <c r="K117" s="5" t="n"/>
      <c r="L117" s="7">
        <f>IF(A117="","",IF(J117="",TODAY()-A117,J117-A117))</f>
        <v/>
      </c>
      <c r="M117" s="8">
        <f>IF(A117="","",IF(AND(F117&lt;&gt;"Ganada",F117&lt;&gt;"Perdida",I117=""),"Revisar",""))</f>
        <v/>
      </c>
    </row>
    <row r="118">
      <c r="A118" s="4" t="n"/>
      <c r="B118" s="5" t="n"/>
      <c r="C118" s="5" t="n"/>
      <c r="D118" s="5" t="n"/>
      <c r="E118" s="6" t="n"/>
      <c r="F118" s="5" t="n"/>
      <c r="G118" s="5" t="n"/>
      <c r="H118" s="5" t="n"/>
      <c r="I118" s="4" t="n"/>
      <c r="J118" s="4" t="n"/>
      <c r="K118" s="5" t="n"/>
      <c r="L118" s="7">
        <f>IF(A118="","",IF(J118="",TODAY()-A118,J118-A118))</f>
        <v/>
      </c>
      <c r="M118" s="8">
        <f>IF(A118="","",IF(AND(F118&lt;&gt;"Ganada",F118&lt;&gt;"Perdida",I118=""),"Revisar",""))</f>
        <v/>
      </c>
    </row>
    <row r="119">
      <c r="A119" s="4" t="n"/>
      <c r="B119" s="5" t="n"/>
      <c r="C119" s="5" t="n"/>
      <c r="D119" s="5" t="n"/>
      <c r="E119" s="6" t="n"/>
      <c r="F119" s="5" t="n"/>
      <c r="G119" s="5" t="n"/>
      <c r="H119" s="5" t="n"/>
      <c r="I119" s="4" t="n"/>
      <c r="J119" s="4" t="n"/>
      <c r="K119" s="5" t="n"/>
      <c r="L119" s="7">
        <f>IF(A119="","",IF(J119="",TODAY()-A119,J119-A119))</f>
        <v/>
      </c>
      <c r="M119" s="8">
        <f>IF(A119="","",IF(AND(F119&lt;&gt;"Ganada",F119&lt;&gt;"Perdida",I119=""),"Revisar",""))</f>
        <v/>
      </c>
    </row>
    <row r="120">
      <c r="A120" s="4" t="n"/>
      <c r="B120" s="5" t="n"/>
      <c r="C120" s="5" t="n"/>
      <c r="D120" s="5" t="n"/>
      <c r="E120" s="6" t="n"/>
      <c r="F120" s="5" t="n"/>
      <c r="G120" s="5" t="n"/>
      <c r="H120" s="5" t="n"/>
      <c r="I120" s="4" t="n"/>
      <c r="J120" s="4" t="n"/>
      <c r="K120" s="5" t="n"/>
      <c r="L120" s="7">
        <f>IF(A120="","",IF(J120="",TODAY()-A120,J120-A120))</f>
        <v/>
      </c>
      <c r="M120" s="8">
        <f>IF(A120="","",IF(AND(F120&lt;&gt;"Ganada",F120&lt;&gt;"Perdida",I120=""),"Revisar",""))</f>
        <v/>
      </c>
    </row>
    <row r="121">
      <c r="A121" s="4" t="n"/>
      <c r="B121" s="5" t="n"/>
      <c r="C121" s="5" t="n"/>
      <c r="D121" s="5" t="n"/>
      <c r="E121" s="6" t="n"/>
      <c r="F121" s="5" t="n"/>
      <c r="G121" s="5" t="n"/>
      <c r="H121" s="5" t="n"/>
      <c r="I121" s="4" t="n"/>
      <c r="J121" s="4" t="n"/>
      <c r="K121" s="5" t="n"/>
      <c r="L121" s="7">
        <f>IF(A121="","",IF(J121="",TODAY()-A121,J121-A121))</f>
        <v/>
      </c>
      <c r="M121" s="8">
        <f>IF(A121="","",IF(AND(F121&lt;&gt;"Ganada",F121&lt;&gt;"Perdida",I121=""),"Revisar",""))</f>
        <v/>
      </c>
    </row>
    <row r="122">
      <c r="A122" s="4" t="n"/>
      <c r="B122" s="5" t="n"/>
      <c r="C122" s="5" t="n"/>
      <c r="D122" s="5" t="n"/>
      <c r="E122" s="6" t="n"/>
      <c r="F122" s="5" t="n"/>
      <c r="G122" s="5" t="n"/>
      <c r="H122" s="5" t="n"/>
      <c r="I122" s="4" t="n"/>
      <c r="J122" s="4" t="n"/>
      <c r="K122" s="5" t="n"/>
      <c r="L122" s="7">
        <f>IF(A122="","",IF(J122="",TODAY()-A122,J122-A122))</f>
        <v/>
      </c>
      <c r="M122" s="8">
        <f>IF(A122="","",IF(AND(F122&lt;&gt;"Ganada",F122&lt;&gt;"Perdida",I122=""),"Revisar",""))</f>
        <v/>
      </c>
    </row>
    <row r="123">
      <c r="A123" s="4" t="n"/>
      <c r="B123" s="5" t="n"/>
      <c r="C123" s="5" t="n"/>
      <c r="D123" s="5" t="n"/>
      <c r="E123" s="6" t="n"/>
      <c r="F123" s="5" t="n"/>
      <c r="G123" s="5" t="n"/>
      <c r="H123" s="5" t="n"/>
      <c r="I123" s="4" t="n"/>
      <c r="J123" s="4" t="n"/>
      <c r="K123" s="5" t="n"/>
      <c r="L123" s="7">
        <f>IF(A123="","",IF(J123="",TODAY()-A123,J123-A123))</f>
        <v/>
      </c>
      <c r="M123" s="8">
        <f>IF(A123="","",IF(AND(F123&lt;&gt;"Ganada",F123&lt;&gt;"Perdida",I123=""),"Revisar",""))</f>
        <v/>
      </c>
    </row>
    <row r="124">
      <c r="A124" s="4" t="n"/>
      <c r="B124" s="5" t="n"/>
      <c r="C124" s="5" t="n"/>
      <c r="D124" s="5" t="n"/>
      <c r="E124" s="6" t="n"/>
      <c r="F124" s="5" t="n"/>
      <c r="G124" s="5" t="n"/>
      <c r="H124" s="5" t="n"/>
      <c r="I124" s="4" t="n"/>
      <c r="J124" s="4" t="n"/>
      <c r="K124" s="5" t="n"/>
      <c r="L124" s="7">
        <f>IF(A124="","",IF(J124="",TODAY()-A124,J124-A124))</f>
        <v/>
      </c>
      <c r="M124" s="8">
        <f>IF(A124="","",IF(AND(F124&lt;&gt;"Ganada",F124&lt;&gt;"Perdida",I124=""),"Revisar",""))</f>
        <v/>
      </c>
    </row>
    <row r="125">
      <c r="A125" s="4" t="n"/>
      <c r="B125" s="5" t="n"/>
      <c r="C125" s="5" t="n"/>
      <c r="D125" s="5" t="n"/>
      <c r="E125" s="6" t="n"/>
      <c r="F125" s="5" t="n"/>
      <c r="G125" s="5" t="n"/>
      <c r="H125" s="5" t="n"/>
      <c r="I125" s="4" t="n"/>
      <c r="J125" s="4" t="n"/>
      <c r="K125" s="5" t="n"/>
      <c r="L125" s="7">
        <f>IF(A125="","",IF(J125="",TODAY()-A125,J125-A125))</f>
        <v/>
      </c>
      <c r="M125" s="8">
        <f>IF(A125="","",IF(AND(F125&lt;&gt;"Ganada",F125&lt;&gt;"Perdida",I125=""),"Revisar",""))</f>
        <v/>
      </c>
    </row>
    <row r="126">
      <c r="A126" s="4" t="n"/>
      <c r="B126" s="5" t="n"/>
      <c r="C126" s="5" t="n"/>
      <c r="D126" s="5" t="n"/>
      <c r="E126" s="6" t="n"/>
      <c r="F126" s="5" t="n"/>
      <c r="G126" s="5" t="n"/>
      <c r="H126" s="5" t="n"/>
      <c r="I126" s="4" t="n"/>
      <c r="J126" s="4" t="n"/>
      <c r="K126" s="5" t="n"/>
      <c r="L126" s="7">
        <f>IF(A126="","",IF(J126="",TODAY()-A126,J126-A126))</f>
        <v/>
      </c>
      <c r="M126" s="8">
        <f>IF(A126="","",IF(AND(F126&lt;&gt;"Ganada",F126&lt;&gt;"Perdida",I126=""),"Revisar",""))</f>
        <v/>
      </c>
    </row>
    <row r="127">
      <c r="A127" s="4" t="n"/>
      <c r="B127" s="5" t="n"/>
      <c r="C127" s="5" t="n"/>
      <c r="D127" s="5" t="n"/>
      <c r="E127" s="6" t="n"/>
      <c r="F127" s="5" t="n"/>
      <c r="G127" s="5" t="n"/>
      <c r="H127" s="5" t="n"/>
      <c r="I127" s="4" t="n"/>
      <c r="J127" s="4" t="n"/>
      <c r="K127" s="5" t="n"/>
      <c r="L127" s="7">
        <f>IF(A127="","",IF(J127="",TODAY()-A127,J127-A127))</f>
        <v/>
      </c>
      <c r="M127" s="8">
        <f>IF(A127="","",IF(AND(F127&lt;&gt;"Ganada",F127&lt;&gt;"Perdida",I127=""),"Revisar",""))</f>
        <v/>
      </c>
    </row>
    <row r="128">
      <c r="A128" s="4" t="n"/>
      <c r="B128" s="5" t="n"/>
      <c r="C128" s="5" t="n"/>
      <c r="D128" s="5" t="n"/>
      <c r="E128" s="6" t="n"/>
      <c r="F128" s="5" t="n"/>
      <c r="G128" s="5" t="n"/>
      <c r="H128" s="5" t="n"/>
      <c r="I128" s="4" t="n"/>
      <c r="J128" s="4" t="n"/>
      <c r="K128" s="5" t="n"/>
      <c r="L128" s="7">
        <f>IF(A128="","",IF(J128="",TODAY()-A128,J128-A128))</f>
        <v/>
      </c>
      <c r="M128" s="8">
        <f>IF(A128="","",IF(AND(F128&lt;&gt;"Ganada",F128&lt;&gt;"Perdida",I128=""),"Revisar",""))</f>
        <v/>
      </c>
    </row>
    <row r="129">
      <c r="A129" s="4" t="n"/>
      <c r="B129" s="5" t="n"/>
      <c r="C129" s="5" t="n"/>
      <c r="D129" s="5" t="n"/>
      <c r="E129" s="6" t="n"/>
      <c r="F129" s="5" t="n"/>
      <c r="G129" s="5" t="n"/>
      <c r="H129" s="5" t="n"/>
      <c r="I129" s="4" t="n"/>
      <c r="J129" s="4" t="n"/>
      <c r="K129" s="5" t="n"/>
      <c r="L129" s="7">
        <f>IF(A129="","",IF(J129="",TODAY()-A129,J129-A129))</f>
        <v/>
      </c>
      <c r="M129" s="8">
        <f>IF(A129="","",IF(AND(F129&lt;&gt;"Ganada",F129&lt;&gt;"Perdida",I129=""),"Revisar",""))</f>
        <v/>
      </c>
    </row>
    <row r="130">
      <c r="A130" s="4" t="n"/>
      <c r="B130" s="5" t="n"/>
      <c r="C130" s="5" t="n"/>
      <c r="D130" s="5" t="n"/>
      <c r="E130" s="6" t="n"/>
      <c r="F130" s="5" t="n"/>
      <c r="G130" s="5" t="n"/>
      <c r="H130" s="5" t="n"/>
      <c r="I130" s="4" t="n"/>
      <c r="J130" s="4" t="n"/>
      <c r="K130" s="5" t="n"/>
      <c r="L130" s="7">
        <f>IF(A130="","",IF(J130="",TODAY()-A130,J130-A130))</f>
        <v/>
      </c>
      <c r="M130" s="8">
        <f>IF(A130="","",IF(AND(F130&lt;&gt;"Ganada",F130&lt;&gt;"Perdida",I130=""),"Revisar",""))</f>
        <v/>
      </c>
    </row>
    <row r="131">
      <c r="A131" s="4" t="n"/>
      <c r="B131" s="5" t="n"/>
      <c r="C131" s="5" t="n"/>
      <c r="D131" s="5" t="n"/>
      <c r="E131" s="6" t="n"/>
      <c r="F131" s="5" t="n"/>
      <c r="G131" s="5" t="n"/>
      <c r="H131" s="5" t="n"/>
      <c r="I131" s="4" t="n"/>
      <c r="J131" s="4" t="n"/>
      <c r="K131" s="5" t="n"/>
      <c r="L131" s="7">
        <f>IF(A131="","",IF(J131="",TODAY()-A131,J131-A131))</f>
        <v/>
      </c>
      <c r="M131" s="8">
        <f>IF(A131="","",IF(AND(F131&lt;&gt;"Ganada",F131&lt;&gt;"Perdida",I131=""),"Revisar",""))</f>
        <v/>
      </c>
    </row>
    <row r="132">
      <c r="A132" s="4" t="n"/>
      <c r="B132" s="5" t="n"/>
      <c r="C132" s="5" t="n"/>
      <c r="D132" s="5" t="n"/>
      <c r="E132" s="6" t="n"/>
      <c r="F132" s="5" t="n"/>
      <c r="G132" s="5" t="n"/>
      <c r="H132" s="5" t="n"/>
      <c r="I132" s="4" t="n"/>
      <c r="J132" s="4" t="n"/>
      <c r="K132" s="5" t="n"/>
      <c r="L132" s="7">
        <f>IF(A132="","",IF(J132="",TODAY()-A132,J132-A132))</f>
        <v/>
      </c>
      <c r="M132" s="8">
        <f>IF(A132="","",IF(AND(F132&lt;&gt;"Ganada",F132&lt;&gt;"Perdida",I132=""),"Revisar",""))</f>
        <v/>
      </c>
    </row>
    <row r="133">
      <c r="A133" s="4" t="n"/>
      <c r="B133" s="5" t="n"/>
      <c r="C133" s="5" t="n"/>
      <c r="D133" s="5" t="n"/>
      <c r="E133" s="6" t="n"/>
      <c r="F133" s="5" t="n"/>
      <c r="G133" s="5" t="n"/>
      <c r="H133" s="5" t="n"/>
      <c r="I133" s="4" t="n"/>
      <c r="J133" s="4" t="n"/>
      <c r="K133" s="5" t="n"/>
      <c r="L133" s="7">
        <f>IF(A133="","",IF(J133="",TODAY()-A133,J133-A133))</f>
        <v/>
      </c>
      <c r="M133" s="8">
        <f>IF(A133="","",IF(AND(F133&lt;&gt;"Ganada",F133&lt;&gt;"Perdida",I133=""),"Revisar",""))</f>
        <v/>
      </c>
    </row>
    <row r="134">
      <c r="A134" s="4" t="n"/>
      <c r="B134" s="5" t="n"/>
      <c r="C134" s="5" t="n"/>
      <c r="D134" s="5" t="n"/>
      <c r="E134" s="6" t="n"/>
      <c r="F134" s="5" t="n"/>
      <c r="G134" s="5" t="n"/>
      <c r="H134" s="5" t="n"/>
      <c r="I134" s="4" t="n"/>
      <c r="J134" s="4" t="n"/>
      <c r="K134" s="5" t="n"/>
      <c r="L134" s="7">
        <f>IF(A134="","",IF(J134="",TODAY()-A134,J134-A134))</f>
        <v/>
      </c>
      <c r="M134" s="8">
        <f>IF(A134="","",IF(AND(F134&lt;&gt;"Ganada",F134&lt;&gt;"Perdida",I134=""),"Revisar",""))</f>
        <v/>
      </c>
    </row>
    <row r="135">
      <c r="A135" s="4" t="n"/>
      <c r="B135" s="5" t="n"/>
      <c r="C135" s="5" t="n"/>
      <c r="D135" s="5" t="n"/>
      <c r="E135" s="6" t="n"/>
      <c r="F135" s="5" t="n"/>
      <c r="G135" s="5" t="n"/>
      <c r="H135" s="5" t="n"/>
      <c r="I135" s="4" t="n"/>
      <c r="J135" s="4" t="n"/>
      <c r="K135" s="5" t="n"/>
      <c r="L135" s="7">
        <f>IF(A135="","",IF(J135="",TODAY()-A135,J135-A135))</f>
        <v/>
      </c>
      <c r="M135" s="8">
        <f>IF(A135="","",IF(AND(F135&lt;&gt;"Ganada",F135&lt;&gt;"Perdida",I135=""),"Revisar",""))</f>
        <v/>
      </c>
    </row>
    <row r="136">
      <c r="A136" s="4" t="n"/>
      <c r="B136" s="5" t="n"/>
      <c r="C136" s="5" t="n"/>
      <c r="D136" s="5" t="n"/>
      <c r="E136" s="6" t="n"/>
      <c r="F136" s="5" t="n"/>
      <c r="G136" s="5" t="n"/>
      <c r="H136" s="5" t="n"/>
      <c r="I136" s="4" t="n"/>
      <c r="J136" s="4" t="n"/>
      <c r="K136" s="5" t="n"/>
      <c r="L136" s="7">
        <f>IF(A136="","",IF(J136="",TODAY()-A136,J136-A136))</f>
        <v/>
      </c>
      <c r="M136" s="8">
        <f>IF(A136="","",IF(AND(F136&lt;&gt;"Ganada",F136&lt;&gt;"Perdida",I136=""),"Revisar",""))</f>
        <v/>
      </c>
    </row>
    <row r="137">
      <c r="A137" s="4" t="n"/>
      <c r="B137" s="5" t="n"/>
      <c r="C137" s="5" t="n"/>
      <c r="D137" s="5" t="n"/>
      <c r="E137" s="6" t="n"/>
      <c r="F137" s="5" t="n"/>
      <c r="G137" s="5" t="n"/>
      <c r="H137" s="5" t="n"/>
      <c r="I137" s="4" t="n"/>
      <c r="J137" s="4" t="n"/>
      <c r="K137" s="5" t="n"/>
      <c r="L137" s="7">
        <f>IF(A137="","",IF(J137="",TODAY()-A137,J137-A137))</f>
        <v/>
      </c>
      <c r="M137" s="8">
        <f>IF(A137="","",IF(AND(F137&lt;&gt;"Ganada",F137&lt;&gt;"Perdida",I137=""),"Revisar",""))</f>
        <v/>
      </c>
    </row>
    <row r="138">
      <c r="A138" s="4" t="n"/>
      <c r="B138" s="5" t="n"/>
      <c r="C138" s="5" t="n"/>
      <c r="D138" s="5" t="n"/>
      <c r="E138" s="6" t="n"/>
      <c r="F138" s="5" t="n"/>
      <c r="G138" s="5" t="n"/>
      <c r="H138" s="5" t="n"/>
      <c r="I138" s="4" t="n"/>
      <c r="J138" s="4" t="n"/>
      <c r="K138" s="5" t="n"/>
      <c r="L138" s="7">
        <f>IF(A138="","",IF(J138="",TODAY()-A138,J138-A138))</f>
        <v/>
      </c>
      <c r="M138" s="8">
        <f>IF(A138="","",IF(AND(F138&lt;&gt;"Ganada",F138&lt;&gt;"Perdida",I138=""),"Revisar",""))</f>
        <v/>
      </c>
    </row>
    <row r="139">
      <c r="A139" s="4" t="n"/>
      <c r="B139" s="5" t="n"/>
      <c r="C139" s="5" t="n"/>
      <c r="D139" s="5" t="n"/>
      <c r="E139" s="6" t="n"/>
      <c r="F139" s="5" t="n"/>
      <c r="G139" s="5" t="n"/>
      <c r="H139" s="5" t="n"/>
      <c r="I139" s="4" t="n"/>
      <c r="J139" s="4" t="n"/>
      <c r="K139" s="5" t="n"/>
      <c r="L139" s="7">
        <f>IF(A139="","",IF(J139="",TODAY()-A139,J139-A139))</f>
        <v/>
      </c>
      <c r="M139" s="8">
        <f>IF(A139="","",IF(AND(F139&lt;&gt;"Ganada",F139&lt;&gt;"Perdida",I139=""),"Revisar",""))</f>
        <v/>
      </c>
    </row>
    <row r="140">
      <c r="A140" s="4" t="n"/>
      <c r="B140" s="5" t="n"/>
      <c r="C140" s="5" t="n"/>
      <c r="D140" s="5" t="n"/>
      <c r="E140" s="6" t="n"/>
      <c r="F140" s="5" t="n"/>
      <c r="G140" s="5" t="n"/>
      <c r="H140" s="5" t="n"/>
      <c r="I140" s="4" t="n"/>
      <c r="J140" s="4" t="n"/>
      <c r="K140" s="5" t="n"/>
      <c r="L140" s="7">
        <f>IF(A140="","",IF(J140="",TODAY()-A140,J140-A140))</f>
        <v/>
      </c>
      <c r="M140" s="8">
        <f>IF(A140="","",IF(AND(F140&lt;&gt;"Ganada",F140&lt;&gt;"Perdida",I140=""),"Revisar",""))</f>
        <v/>
      </c>
    </row>
    <row r="141">
      <c r="A141" s="4" t="n"/>
      <c r="B141" s="5" t="n"/>
      <c r="C141" s="5" t="n"/>
      <c r="D141" s="5" t="n"/>
      <c r="E141" s="6" t="n"/>
      <c r="F141" s="5" t="n"/>
      <c r="G141" s="5" t="n"/>
      <c r="H141" s="5" t="n"/>
      <c r="I141" s="4" t="n"/>
      <c r="J141" s="4" t="n"/>
      <c r="K141" s="5" t="n"/>
      <c r="L141" s="7">
        <f>IF(A141="","",IF(J141="",TODAY()-A141,J141-A141))</f>
        <v/>
      </c>
      <c r="M141" s="8">
        <f>IF(A141="","",IF(AND(F141&lt;&gt;"Ganada",F141&lt;&gt;"Perdida",I141=""),"Revisar",""))</f>
        <v/>
      </c>
    </row>
    <row r="142">
      <c r="A142" s="4" t="n"/>
      <c r="B142" s="5" t="n"/>
      <c r="C142" s="5" t="n"/>
      <c r="D142" s="5" t="n"/>
      <c r="E142" s="6" t="n"/>
      <c r="F142" s="5" t="n"/>
      <c r="G142" s="5" t="n"/>
      <c r="H142" s="5" t="n"/>
      <c r="I142" s="4" t="n"/>
      <c r="J142" s="4" t="n"/>
      <c r="K142" s="5" t="n"/>
      <c r="L142" s="7">
        <f>IF(A142="","",IF(J142="",TODAY()-A142,J142-A142))</f>
        <v/>
      </c>
      <c r="M142" s="8">
        <f>IF(A142="","",IF(AND(F142&lt;&gt;"Ganada",F142&lt;&gt;"Perdida",I142=""),"Revisar",""))</f>
        <v/>
      </c>
    </row>
    <row r="143">
      <c r="A143" s="4" t="n"/>
      <c r="B143" s="5" t="n"/>
      <c r="C143" s="5" t="n"/>
      <c r="D143" s="5" t="n"/>
      <c r="E143" s="6" t="n"/>
      <c r="F143" s="5" t="n"/>
      <c r="G143" s="5" t="n"/>
      <c r="H143" s="5" t="n"/>
      <c r="I143" s="4" t="n"/>
      <c r="J143" s="4" t="n"/>
      <c r="K143" s="5" t="n"/>
      <c r="L143" s="7">
        <f>IF(A143="","",IF(J143="",TODAY()-A143,J143-A143))</f>
        <v/>
      </c>
      <c r="M143" s="8">
        <f>IF(A143="","",IF(AND(F143&lt;&gt;"Ganada",F143&lt;&gt;"Perdida",I143=""),"Revisar",""))</f>
        <v/>
      </c>
    </row>
    <row r="144">
      <c r="A144" s="4" t="n"/>
      <c r="B144" s="5" t="n"/>
      <c r="C144" s="5" t="n"/>
      <c r="D144" s="5" t="n"/>
      <c r="E144" s="6" t="n"/>
      <c r="F144" s="5" t="n"/>
      <c r="G144" s="5" t="n"/>
      <c r="H144" s="5" t="n"/>
      <c r="I144" s="4" t="n"/>
      <c r="J144" s="4" t="n"/>
      <c r="K144" s="5" t="n"/>
      <c r="L144" s="7">
        <f>IF(A144="","",IF(J144="",TODAY()-A144,J144-A144))</f>
        <v/>
      </c>
      <c r="M144" s="8">
        <f>IF(A144="","",IF(AND(F144&lt;&gt;"Ganada",F144&lt;&gt;"Perdida",I144=""),"Revisar",""))</f>
        <v/>
      </c>
    </row>
    <row r="145">
      <c r="A145" s="4" t="n"/>
      <c r="B145" s="5" t="n"/>
      <c r="C145" s="5" t="n"/>
      <c r="D145" s="5" t="n"/>
      <c r="E145" s="6" t="n"/>
      <c r="F145" s="5" t="n"/>
      <c r="G145" s="5" t="n"/>
      <c r="H145" s="5" t="n"/>
      <c r="I145" s="4" t="n"/>
      <c r="J145" s="4" t="n"/>
      <c r="K145" s="5" t="n"/>
      <c r="L145" s="7">
        <f>IF(A145="","",IF(J145="",TODAY()-A145,J145-A145))</f>
        <v/>
      </c>
      <c r="M145" s="8">
        <f>IF(A145="","",IF(AND(F145&lt;&gt;"Ganada",F145&lt;&gt;"Perdida",I145=""),"Revisar",""))</f>
        <v/>
      </c>
    </row>
    <row r="146">
      <c r="A146" s="4" t="n"/>
      <c r="B146" s="5" t="n"/>
      <c r="C146" s="5" t="n"/>
      <c r="D146" s="5" t="n"/>
      <c r="E146" s="6" t="n"/>
      <c r="F146" s="5" t="n"/>
      <c r="G146" s="5" t="n"/>
      <c r="H146" s="5" t="n"/>
      <c r="I146" s="4" t="n"/>
      <c r="J146" s="4" t="n"/>
      <c r="K146" s="5" t="n"/>
      <c r="L146" s="7">
        <f>IF(A146="","",IF(J146="",TODAY()-A146,J146-A146))</f>
        <v/>
      </c>
      <c r="M146" s="8">
        <f>IF(A146="","",IF(AND(F146&lt;&gt;"Ganada",F146&lt;&gt;"Perdida",I146=""),"Revisar",""))</f>
        <v/>
      </c>
    </row>
    <row r="147">
      <c r="A147" s="4" t="n"/>
      <c r="B147" s="5" t="n"/>
      <c r="C147" s="5" t="n"/>
      <c r="D147" s="5" t="n"/>
      <c r="E147" s="6" t="n"/>
      <c r="F147" s="5" t="n"/>
      <c r="G147" s="5" t="n"/>
      <c r="H147" s="5" t="n"/>
      <c r="I147" s="4" t="n"/>
      <c r="J147" s="4" t="n"/>
      <c r="K147" s="5" t="n"/>
      <c r="L147" s="7">
        <f>IF(A147="","",IF(J147="",TODAY()-A147,J147-A147))</f>
        <v/>
      </c>
      <c r="M147" s="8">
        <f>IF(A147="","",IF(AND(F147&lt;&gt;"Ganada",F147&lt;&gt;"Perdida",I147=""),"Revisar",""))</f>
        <v/>
      </c>
    </row>
    <row r="148">
      <c r="A148" s="4" t="n"/>
      <c r="B148" s="5" t="n"/>
      <c r="C148" s="5" t="n"/>
      <c r="D148" s="5" t="n"/>
      <c r="E148" s="6" t="n"/>
      <c r="F148" s="5" t="n"/>
      <c r="G148" s="5" t="n"/>
      <c r="H148" s="5" t="n"/>
      <c r="I148" s="4" t="n"/>
      <c r="J148" s="4" t="n"/>
      <c r="K148" s="5" t="n"/>
      <c r="L148" s="7">
        <f>IF(A148="","",IF(J148="",TODAY()-A148,J148-A148))</f>
        <v/>
      </c>
      <c r="M148" s="8">
        <f>IF(A148="","",IF(AND(F148&lt;&gt;"Ganada",F148&lt;&gt;"Perdida",I148=""),"Revisar",""))</f>
        <v/>
      </c>
    </row>
    <row r="149">
      <c r="A149" s="4" t="n"/>
      <c r="B149" s="5" t="n"/>
      <c r="C149" s="5" t="n"/>
      <c r="D149" s="5" t="n"/>
      <c r="E149" s="6" t="n"/>
      <c r="F149" s="5" t="n"/>
      <c r="G149" s="5" t="n"/>
      <c r="H149" s="5" t="n"/>
      <c r="I149" s="4" t="n"/>
      <c r="J149" s="4" t="n"/>
      <c r="K149" s="5" t="n"/>
      <c r="L149" s="7">
        <f>IF(A149="","",IF(J149="",TODAY()-A149,J149-A149))</f>
        <v/>
      </c>
      <c r="M149" s="8">
        <f>IF(A149="","",IF(AND(F149&lt;&gt;"Ganada",F149&lt;&gt;"Perdida",I149=""),"Revisar",""))</f>
        <v/>
      </c>
    </row>
    <row r="150">
      <c r="A150" s="4" t="n"/>
      <c r="B150" s="5" t="n"/>
      <c r="C150" s="5" t="n"/>
      <c r="D150" s="5" t="n"/>
      <c r="E150" s="6" t="n"/>
      <c r="F150" s="5" t="n"/>
      <c r="G150" s="5" t="n"/>
      <c r="H150" s="5" t="n"/>
      <c r="I150" s="4" t="n"/>
      <c r="J150" s="4" t="n"/>
      <c r="K150" s="5" t="n"/>
      <c r="L150" s="7">
        <f>IF(A150="","",IF(J150="",TODAY()-A150,J150-A150))</f>
        <v/>
      </c>
      <c r="M150" s="8">
        <f>IF(A150="","",IF(AND(F150&lt;&gt;"Ganada",F150&lt;&gt;"Perdida",I150=""),"Revisar",""))</f>
        <v/>
      </c>
    </row>
    <row r="151">
      <c r="A151" s="4" t="n"/>
      <c r="B151" s="5" t="n"/>
      <c r="C151" s="5" t="n"/>
      <c r="D151" s="5" t="n"/>
      <c r="E151" s="6" t="n"/>
      <c r="F151" s="5" t="n"/>
      <c r="G151" s="5" t="n"/>
      <c r="H151" s="5" t="n"/>
      <c r="I151" s="4" t="n"/>
      <c r="J151" s="4" t="n"/>
      <c r="K151" s="5" t="n"/>
      <c r="L151" s="7">
        <f>IF(A151="","",IF(J151="",TODAY()-A151,J151-A151))</f>
        <v/>
      </c>
      <c r="M151" s="8">
        <f>IF(A151="","",IF(AND(F151&lt;&gt;"Ganada",F151&lt;&gt;"Perdida",I151=""),"Revisar",""))</f>
        <v/>
      </c>
    </row>
    <row r="152">
      <c r="A152" s="4" t="n"/>
      <c r="B152" s="5" t="n"/>
      <c r="C152" s="5" t="n"/>
      <c r="D152" s="5" t="n"/>
      <c r="E152" s="6" t="n"/>
      <c r="F152" s="5" t="n"/>
      <c r="G152" s="5" t="n"/>
      <c r="H152" s="5" t="n"/>
      <c r="I152" s="4" t="n"/>
      <c r="J152" s="4" t="n"/>
      <c r="K152" s="5" t="n"/>
      <c r="L152" s="7">
        <f>IF(A152="","",IF(J152="",TODAY()-A152,J152-A152))</f>
        <v/>
      </c>
      <c r="M152" s="8">
        <f>IF(A152="","",IF(AND(F152&lt;&gt;"Ganada",F152&lt;&gt;"Perdida",I152=""),"Revisar",""))</f>
        <v/>
      </c>
    </row>
    <row r="153">
      <c r="A153" s="4" t="n"/>
      <c r="B153" s="5" t="n"/>
      <c r="C153" s="5" t="n"/>
      <c r="D153" s="5" t="n"/>
      <c r="E153" s="6" t="n"/>
      <c r="F153" s="5" t="n"/>
      <c r="G153" s="5" t="n"/>
      <c r="H153" s="5" t="n"/>
      <c r="I153" s="4" t="n"/>
      <c r="J153" s="4" t="n"/>
      <c r="K153" s="5" t="n"/>
      <c r="L153" s="7">
        <f>IF(A153="","",IF(J153="",TODAY()-A153,J153-A153))</f>
        <v/>
      </c>
      <c r="M153" s="8">
        <f>IF(A153="","",IF(AND(F153&lt;&gt;"Ganada",F153&lt;&gt;"Perdida",I153=""),"Revisar",""))</f>
        <v/>
      </c>
    </row>
    <row r="154">
      <c r="A154" s="4" t="n"/>
      <c r="B154" s="5" t="n"/>
      <c r="C154" s="5" t="n"/>
      <c r="D154" s="5" t="n"/>
      <c r="E154" s="6" t="n"/>
      <c r="F154" s="5" t="n"/>
      <c r="G154" s="5" t="n"/>
      <c r="H154" s="5" t="n"/>
      <c r="I154" s="4" t="n"/>
      <c r="J154" s="4" t="n"/>
      <c r="K154" s="5" t="n"/>
      <c r="L154" s="7">
        <f>IF(A154="","",IF(J154="",TODAY()-A154,J154-A154))</f>
        <v/>
      </c>
      <c r="M154" s="8">
        <f>IF(A154="","",IF(AND(F154&lt;&gt;"Ganada",F154&lt;&gt;"Perdida",I154=""),"Revisar",""))</f>
        <v/>
      </c>
    </row>
    <row r="155">
      <c r="A155" s="4" t="n"/>
      <c r="B155" s="5" t="n"/>
      <c r="C155" s="5" t="n"/>
      <c r="D155" s="5" t="n"/>
      <c r="E155" s="6" t="n"/>
      <c r="F155" s="5" t="n"/>
      <c r="G155" s="5" t="n"/>
      <c r="H155" s="5" t="n"/>
      <c r="I155" s="4" t="n"/>
      <c r="J155" s="4" t="n"/>
      <c r="K155" s="5" t="n"/>
      <c r="L155" s="7">
        <f>IF(A155="","",IF(J155="",TODAY()-A155,J155-A155))</f>
        <v/>
      </c>
      <c r="M155" s="8">
        <f>IF(A155="","",IF(AND(F155&lt;&gt;"Ganada",F155&lt;&gt;"Perdida",I155=""),"Revisar",""))</f>
        <v/>
      </c>
    </row>
    <row r="156">
      <c r="A156" s="4" t="n"/>
      <c r="B156" s="5" t="n"/>
      <c r="C156" s="5" t="n"/>
      <c r="D156" s="5" t="n"/>
      <c r="E156" s="6" t="n"/>
      <c r="F156" s="5" t="n"/>
      <c r="G156" s="5" t="n"/>
      <c r="H156" s="5" t="n"/>
      <c r="I156" s="4" t="n"/>
      <c r="J156" s="4" t="n"/>
      <c r="K156" s="5" t="n"/>
      <c r="L156" s="7">
        <f>IF(A156="","",IF(J156="",TODAY()-A156,J156-A156))</f>
        <v/>
      </c>
      <c r="M156" s="8">
        <f>IF(A156="","",IF(AND(F156&lt;&gt;"Ganada",F156&lt;&gt;"Perdida",I156=""),"Revisar",""))</f>
        <v/>
      </c>
    </row>
    <row r="157">
      <c r="A157" s="4" t="n"/>
      <c r="B157" s="5" t="n"/>
      <c r="C157" s="5" t="n"/>
      <c r="D157" s="5" t="n"/>
      <c r="E157" s="6" t="n"/>
      <c r="F157" s="5" t="n"/>
      <c r="G157" s="5" t="n"/>
      <c r="H157" s="5" t="n"/>
      <c r="I157" s="4" t="n"/>
      <c r="J157" s="4" t="n"/>
      <c r="K157" s="5" t="n"/>
      <c r="L157" s="7">
        <f>IF(A157="","",IF(J157="",TODAY()-A157,J157-A157))</f>
        <v/>
      </c>
      <c r="M157" s="8">
        <f>IF(A157="","",IF(AND(F157&lt;&gt;"Ganada",F157&lt;&gt;"Perdida",I157=""),"Revisar",""))</f>
        <v/>
      </c>
    </row>
    <row r="158">
      <c r="A158" s="4" t="n"/>
      <c r="B158" s="5" t="n"/>
      <c r="C158" s="5" t="n"/>
      <c r="D158" s="5" t="n"/>
      <c r="E158" s="6" t="n"/>
      <c r="F158" s="5" t="n"/>
      <c r="G158" s="5" t="n"/>
      <c r="H158" s="5" t="n"/>
      <c r="I158" s="4" t="n"/>
      <c r="J158" s="4" t="n"/>
      <c r="K158" s="5" t="n"/>
      <c r="L158" s="7">
        <f>IF(A158="","",IF(J158="",TODAY()-A158,J158-A158))</f>
        <v/>
      </c>
      <c r="M158" s="8">
        <f>IF(A158="","",IF(AND(F158&lt;&gt;"Ganada",F158&lt;&gt;"Perdida",I158=""),"Revisar",""))</f>
        <v/>
      </c>
    </row>
    <row r="159">
      <c r="A159" s="4" t="n"/>
      <c r="B159" s="5" t="n"/>
      <c r="C159" s="5" t="n"/>
      <c r="D159" s="5" t="n"/>
      <c r="E159" s="6" t="n"/>
      <c r="F159" s="5" t="n"/>
      <c r="G159" s="5" t="n"/>
      <c r="H159" s="5" t="n"/>
      <c r="I159" s="4" t="n"/>
      <c r="J159" s="4" t="n"/>
      <c r="K159" s="5" t="n"/>
      <c r="L159" s="7">
        <f>IF(A159="","",IF(J159="",TODAY()-A159,J159-A159))</f>
        <v/>
      </c>
      <c r="M159" s="8">
        <f>IF(A159="","",IF(AND(F159&lt;&gt;"Ganada",F159&lt;&gt;"Perdida",I159=""),"Revisar",""))</f>
        <v/>
      </c>
    </row>
    <row r="160">
      <c r="A160" s="4" t="n"/>
      <c r="B160" s="5" t="n"/>
      <c r="C160" s="5" t="n"/>
      <c r="D160" s="5" t="n"/>
      <c r="E160" s="6" t="n"/>
      <c r="F160" s="5" t="n"/>
      <c r="G160" s="5" t="n"/>
      <c r="H160" s="5" t="n"/>
      <c r="I160" s="4" t="n"/>
      <c r="J160" s="4" t="n"/>
      <c r="K160" s="5" t="n"/>
      <c r="L160" s="7">
        <f>IF(A160="","",IF(J160="",TODAY()-A160,J160-A160))</f>
        <v/>
      </c>
      <c r="M160" s="8">
        <f>IF(A160="","",IF(AND(F160&lt;&gt;"Ganada",F160&lt;&gt;"Perdida",I160=""),"Revisar",""))</f>
        <v/>
      </c>
    </row>
    <row r="161">
      <c r="A161" s="4" t="n"/>
      <c r="B161" s="5" t="n"/>
      <c r="C161" s="5" t="n"/>
      <c r="D161" s="5" t="n"/>
      <c r="E161" s="6" t="n"/>
      <c r="F161" s="5" t="n"/>
      <c r="G161" s="5" t="n"/>
      <c r="H161" s="5" t="n"/>
      <c r="I161" s="4" t="n"/>
      <c r="J161" s="4" t="n"/>
      <c r="K161" s="5" t="n"/>
      <c r="L161" s="7">
        <f>IF(A161="","",IF(J161="",TODAY()-A161,J161-A161))</f>
        <v/>
      </c>
      <c r="M161" s="8">
        <f>IF(A161="","",IF(AND(F161&lt;&gt;"Ganada",F161&lt;&gt;"Perdida",I161=""),"Revisar",""))</f>
        <v/>
      </c>
    </row>
    <row r="162">
      <c r="A162" s="4" t="n"/>
      <c r="B162" s="5" t="n"/>
      <c r="C162" s="5" t="n"/>
      <c r="D162" s="5" t="n"/>
      <c r="E162" s="6" t="n"/>
      <c r="F162" s="5" t="n"/>
      <c r="G162" s="5" t="n"/>
      <c r="H162" s="5" t="n"/>
      <c r="I162" s="4" t="n"/>
      <c r="J162" s="4" t="n"/>
      <c r="K162" s="5" t="n"/>
      <c r="L162" s="7">
        <f>IF(A162="","",IF(J162="",TODAY()-A162,J162-A162))</f>
        <v/>
      </c>
      <c r="M162" s="8">
        <f>IF(A162="","",IF(AND(F162&lt;&gt;"Ganada",F162&lt;&gt;"Perdida",I162=""),"Revisar",""))</f>
        <v/>
      </c>
    </row>
    <row r="163">
      <c r="A163" s="4" t="n"/>
      <c r="B163" s="5" t="n"/>
      <c r="C163" s="5" t="n"/>
      <c r="D163" s="5" t="n"/>
      <c r="E163" s="6" t="n"/>
      <c r="F163" s="5" t="n"/>
      <c r="G163" s="5" t="n"/>
      <c r="H163" s="5" t="n"/>
      <c r="I163" s="4" t="n"/>
      <c r="J163" s="4" t="n"/>
      <c r="K163" s="5" t="n"/>
      <c r="L163" s="7">
        <f>IF(A163="","",IF(J163="",TODAY()-A163,J163-A163))</f>
        <v/>
      </c>
      <c r="M163" s="8">
        <f>IF(A163="","",IF(AND(F163&lt;&gt;"Ganada",F163&lt;&gt;"Perdida",I163=""),"Revisar",""))</f>
        <v/>
      </c>
    </row>
    <row r="164">
      <c r="A164" s="4" t="n"/>
      <c r="B164" s="5" t="n"/>
      <c r="C164" s="5" t="n"/>
      <c r="D164" s="5" t="n"/>
      <c r="E164" s="6" t="n"/>
      <c r="F164" s="5" t="n"/>
      <c r="G164" s="5" t="n"/>
      <c r="H164" s="5" t="n"/>
      <c r="I164" s="4" t="n"/>
      <c r="J164" s="4" t="n"/>
      <c r="K164" s="5" t="n"/>
      <c r="L164" s="7">
        <f>IF(A164="","",IF(J164="",TODAY()-A164,J164-A164))</f>
        <v/>
      </c>
      <c r="M164" s="8">
        <f>IF(A164="","",IF(AND(F164&lt;&gt;"Ganada",F164&lt;&gt;"Perdida",I164=""),"Revisar",""))</f>
        <v/>
      </c>
    </row>
    <row r="165">
      <c r="A165" s="4" t="n"/>
      <c r="B165" s="5" t="n"/>
      <c r="C165" s="5" t="n"/>
      <c r="D165" s="5" t="n"/>
      <c r="E165" s="6" t="n"/>
      <c r="F165" s="5" t="n"/>
      <c r="G165" s="5" t="n"/>
      <c r="H165" s="5" t="n"/>
      <c r="I165" s="4" t="n"/>
      <c r="J165" s="4" t="n"/>
      <c r="K165" s="5" t="n"/>
      <c r="L165" s="7">
        <f>IF(A165="","",IF(J165="",TODAY()-A165,J165-A165))</f>
        <v/>
      </c>
      <c r="M165" s="8">
        <f>IF(A165="","",IF(AND(F165&lt;&gt;"Ganada",F165&lt;&gt;"Perdida",I165=""),"Revisar",""))</f>
        <v/>
      </c>
    </row>
    <row r="166">
      <c r="A166" s="4" t="n"/>
      <c r="B166" s="5" t="n"/>
      <c r="C166" s="5" t="n"/>
      <c r="D166" s="5" t="n"/>
      <c r="E166" s="6" t="n"/>
      <c r="F166" s="5" t="n"/>
      <c r="G166" s="5" t="n"/>
      <c r="H166" s="5" t="n"/>
      <c r="I166" s="4" t="n"/>
      <c r="J166" s="4" t="n"/>
      <c r="K166" s="5" t="n"/>
      <c r="L166" s="7">
        <f>IF(A166="","",IF(J166="",TODAY()-A166,J166-A166))</f>
        <v/>
      </c>
      <c r="M166" s="8">
        <f>IF(A166="","",IF(AND(F166&lt;&gt;"Ganada",F166&lt;&gt;"Perdida",I166=""),"Revisar",""))</f>
        <v/>
      </c>
    </row>
    <row r="167">
      <c r="A167" s="4" t="n"/>
      <c r="B167" s="5" t="n"/>
      <c r="C167" s="5" t="n"/>
      <c r="D167" s="5" t="n"/>
      <c r="E167" s="6" t="n"/>
      <c r="F167" s="5" t="n"/>
      <c r="G167" s="5" t="n"/>
      <c r="H167" s="5" t="n"/>
      <c r="I167" s="4" t="n"/>
      <c r="J167" s="4" t="n"/>
      <c r="K167" s="5" t="n"/>
      <c r="L167" s="7">
        <f>IF(A167="","",IF(J167="",TODAY()-A167,J167-A167))</f>
        <v/>
      </c>
      <c r="M167" s="8">
        <f>IF(A167="","",IF(AND(F167&lt;&gt;"Ganada",F167&lt;&gt;"Perdida",I167=""),"Revisar",""))</f>
        <v/>
      </c>
    </row>
    <row r="168">
      <c r="A168" s="4" t="n"/>
      <c r="B168" s="5" t="n"/>
      <c r="C168" s="5" t="n"/>
      <c r="D168" s="5" t="n"/>
      <c r="E168" s="6" t="n"/>
      <c r="F168" s="5" t="n"/>
      <c r="G168" s="5" t="n"/>
      <c r="H168" s="5" t="n"/>
      <c r="I168" s="4" t="n"/>
      <c r="J168" s="4" t="n"/>
      <c r="K168" s="5" t="n"/>
      <c r="L168" s="7">
        <f>IF(A168="","",IF(J168="",TODAY()-A168,J168-A168))</f>
        <v/>
      </c>
      <c r="M168" s="8">
        <f>IF(A168="","",IF(AND(F168&lt;&gt;"Ganada",F168&lt;&gt;"Perdida",I168=""),"Revisar",""))</f>
        <v/>
      </c>
    </row>
    <row r="169">
      <c r="A169" s="4" t="n"/>
      <c r="B169" s="5" t="n"/>
      <c r="C169" s="5" t="n"/>
      <c r="D169" s="5" t="n"/>
      <c r="E169" s="6" t="n"/>
      <c r="F169" s="5" t="n"/>
      <c r="G169" s="5" t="n"/>
      <c r="H169" s="5" t="n"/>
      <c r="I169" s="4" t="n"/>
      <c r="J169" s="4" t="n"/>
      <c r="K169" s="5" t="n"/>
      <c r="L169" s="7">
        <f>IF(A169="","",IF(J169="",TODAY()-A169,J169-A169))</f>
        <v/>
      </c>
      <c r="M169" s="8">
        <f>IF(A169="","",IF(AND(F169&lt;&gt;"Ganada",F169&lt;&gt;"Perdida",I169=""),"Revisar",""))</f>
        <v/>
      </c>
    </row>
    <row r="170">
      <c r="A170" s="4" t="n"/>
      <c r="B170" s="5" t="n"/>
      <c r="C170" s="5" t="n"/>
      <c r="D170" s="5" t="n"/>
      <c r="E170" s="6" t="n"/>
      <c r="F170" s="5" t="n"/>
      <c r="G170" s="5" t="n"/>
      <c r="H170" s="5" t="n"/>
      <c r="I170" s="4" t="n"/>
      <c r="J170" s="4" t="n"/>
      <c r="K170" s="5" t="n"/>
      <c r="L170" s="7">
        <f>IF(A170="","",IF(J170="",TODAY()-A170,J170-A170))</f>
        <v/>
      </c>
      <c r="M170" s="8">
        <f>IF(A170="","",IF(AND(F170&lt;&gt;"Ganada",F170&lt;&gt;"Perdida",I170=""),"Revisar",""))</f>
        <v/>
      </c>
    </row>
    <row r="171">
      <c r="A171" s="4" t="n"/>
      <c r="B171" s="5" t="n"/>
      <c r="C171" s="5" t="n"/>
      <c r="D171" s="5" t="n"/>
      <c r="E171" s="6" t="n"/>
      <c r="F171" s="5" t="n"/>
      <c r="G171" s="5" t="n"/>
      <c r="H171" s="5" t="n"/>
      <c r="I171" s="4" t="n"/>
      <c r="J171" s="4" t="n"/>
      <c r="K171" s="5" t="n"/>
      <c r="L171" s="7">
        <f>IF(A171="","",IF(J171="",TODAY()-A171,J171-A171))</f>
        <v/>
      </c>
      <c r="M171" s="8">
        <f>IF(A171="","",IF(AND(F171&lt;&gt;"Ganada",F171&lt;&gt;"Perdida",I171=""),"Revisar",""))</f>
        <v/>
      </c>
    </row>
    <row r="172">
      <c r="A172" s="4" t="n"/>
      <c r="B172" s="5" t="n"/>
      <c r="C172" s="5" t="n"/>
      <c r="D172" s="5" t="n"/>
      <c r="E172" s="6" t="n"/>
      <c r="F172" s="5" t="n"/>
      <c r="G172" s="5" t="n"/>
      <c r="H172" s="5" t="n"/>
      <c r="I172" s="4" t="n"/>
      <c r="J172" s="4" t="n"/>
      <c r="K172" s="5" t="n"/>
      <c r="L172" s="7">
        <f>IF(A172="","",IF(J172="",TODAY()-A172,J172-A172))</f>
        <v/>
      </c>
      <c r="M172" s="8">
        <f>IF(A172="","",IF(AND(F172&lt;&gt;"Ganada",F172&lt;&gt;"Perdida",I172=""),"Revisar",""))</f>
        <v/>
      </c>
    </row>
    <row r="173">
      <c r="A173" s="4" t="n"/>
      <c r="B173" s="5" t="n"/>
      <c r="C173" s="5" t="n"/>
      <c r="D173" s="5" t="n"/>
      <c r="E173" s="6" t="n"/>
      <c r="F173" s="5" t="n"/>
      <c r="G173" s="5" t="n"/>
      <c r="H173" s="5" t="n"/>
      <c r="I173" s="4" t="n"/>
      <c r="J173" s="4" t="n"/>
      <c r="K173" s="5" t="n"/>
      <c r="L173" s="7">
        <f>IF(A173="","",IF(J173="",TODAY()-A173,J173-A173))</f>
        <v/>
      </c>
      <c r="M173" s="8">
        <f>IF(A173="","",IF(AND(F173&lt;&gt;"Ganada",F173&lt;&gt;"Perdida",I173=""),"Revisar",""))</f>
        <v/>
      </c>
    </row>
    <row r="174">
      <c r="A174" s="4" t="n"/>
      <c r="B174" s="5" t="n"/>
      <c r="C174" s="5" t="n"/>
      <c r="D174" s="5" t="n"/>
      <c r="E174" s="6" t="n"/>
      <c r="F174" s="5" t="n"/>
      <c r="G174" s="5" t="n"/>
      <c r="H174" s="5" t="n"/>
      <c r="I174" s="4" t="n"/>
      <c r="J174" s="4" t="n"/>
      <c r="K174" s="5" t="n"/>
      <c r="L174" s="7">
        <f>IF(A174="","",IF(J174="",TODAY()-A174,J174-A174))</f>
        <v/>
      </c>
      <c r="M174" s="8">
        <f>IF(A174="","",IF(AND(F174&lt;&gt;"Ganada",F174&lt;&gt;"Perdida",I174=""),"Revisar",""))</f>
        <v/>
      </c>
    </row>
    <row r="175">
      <c r="A175" s="4" t="n"/>
      <c r="B175" s="5" t="n"/>
      <c r="C175" s="5" t="n"/>
      <c r="D175" s="5" t="n"/>
      <c r="E175" s="6" t="n"/>
      <c r="F175" s="5" t="n"/>
      <c r="G175" s="5" t="n"/>
      <c r="H175" s="5" t="n"/>
      <c r="I175" s="4" t="n"/>
      <c r="J175" s="4" t="n"/>
      <c r="K175" s="5" t="n"/>
      <c r="L175" s="7">
        <f>IF(A175="","",IF(J175="",TODAY()-A175,J175-A175))</f>
        <v/>
      </c>
      <c r="M175" s="8">
        <f>IF(A175="","",IF(AND(F175&lt;&gt;"Ganada",F175&lt;&gt;"Perdida",I175=""),"Revisar",""))</f>
        <v/>
      </c>
    </row>
    <row r="176">
      <c r="A176" s="4" t="n"/>
      <c r="B176" s="5" t="n"/>
      <c r="C176" s="5" t="n"/>
      <c r="D176" s="5" t="n"/>
      <c r="E176" s="6" t="n"/>
      <c r="F176" s="5" t="n"/>
      <c r="G176" s="5" t="n"/>
      <c r="H176" s="5" t="n"/>
      <c r="I176" s="4" t="n"/>
      <c r="J176" s="4" t="n"/>
      <c r="K176" s="5" t="n"/>
      <c r="L176" s="7">
        <f>IF(A176="","",IF(J176="",TODAY()-A176,J176-A176))</f>
        <v/>
      </c>
      <c r="M176" s="8">
        <f>IF(A176="","",IF(AND(F176&lt;&gt;"Ganada",F176&lt;&gt;"Perdida",I176=""),"Revisar",""))</f>
        <v/>
      </c>
    </row>
    <row r="177">
      <c r="A177" s="4" t="n"/>
      <c r="B177" s="5" t="n"/>
      <c r="C177" s="5" t="n"/>
      <c r="D177" s="5" t="n"/>
      <c r="E177" s="6" t="n"/>
      <c r="F177" s="5" t="n"/>
      <c r="G177" s="5" t="n"/>
      <c r="H177" s="5" t="n"/>
      <c r="I177" s="4" t="n"/>
      <c r="J177" s="4" t="n"/>
      <c r="K177" s="5" t="n"/>
      <c r="L177" s="7">
        <f>IF(A177="","",IF(J177="",TODAY()-A177,J177-A177))</f>
        <v/>
      </c>
      <c r="M177" s="8">
        <f>IF(A177="","",IF(AND(F177&lt;&gt;"Ganada",F177&lt;&gt;"Perdida",I177=""),"Revisar",""))</f>
        <v/>
      </c>
    </row>
    <row r="178">
      <c r="A178" s="4" t="n"/>
      <c r="B178" s="5" t="n"/>
      <c r="C178" s="5" t="n"/>
      <c r="D178" s="5" t="n"/>
      <c r="E178" s="6" t="n"/>
      <c r="F178" s="5" t="n"/>
      <c r="G178" s="5" t="n"/>
      <c r="H178" s="5" t="n"/>
      <c r="I178" s="4" t="n"/>
      <c r="J178" s="4" t="n"/>
      <c r="K178" s="5" t="n"/>
      <c r="L178" s="7">
        <f>IF(A178="","",IF(J178="",TODAY()-A178,J178-A178))</f>
        <v/>
      </c>
      <c r="M178" s="8">
        <f>IF(A178="","",IF(AND(F178&lt;&gt;"Ganada",F178&lt;&gt;"Perdida",I178=""),"Revisar",""))</f>
        <v/>
      </c>
    </row>
    <row r="179">
      <c r="A179" s="4" t="n"/>
      <c r="B179" s="5" t="n"/>
      <c r="C179" s="5" t="n"/>
      <c r="D179" s="5" t="n"/>
      <c r="E179" s="6" t="n"/>
      <c r="F179" s="5" t="n"/>
      <c r="G179" s="5" t="n"/>
      <c r="H179" s="5" t="n"/>
      <c r="I179" s="4" t="n"/>
      <c r="J179" s="4" t="n"/>
      <c r="K179" s="5" t="n"/>
      <c r="L179" s="7">
        <f>IF(A179="","",IF(J179="",TODAY()-A179,J179-A179))</f>
        <v/>
      </c>
      <c r="M179" s="8">
        <f>IF(A179="","",IF(AND(F179&lt;&gt;"Ganada",F179&lt;&gt;"Perdida",I179=""),"Revisar",""))</f>
        <v/>
      </c>
    </row>
    <row r="180">
      <c r="A180" s="4" t="n"/>
      <c r="B180" s="5" t="n"/>
      <c r="C180" s="5" t="n"/>
      <c r="D180" s="5" t="n"/>
      <c r="E180" s="6" t="n"/>
      <c r="F180" s="5" t="n"/>
      <c r="G180" s="5" t="n"/>
      <c r="H180" s="5" t="n"/>
      <c r="I180" s="4" t="n"/>
      <c r="J180" s="4" t="n"/>
      <c r="K180" s="5" t="n"/>
      <c r="L180" s="7">
        <f>IF(A180="","",IF(J180="",TODAY()-A180,J180-A180))</f>
        <v/>
      </c>
      <c r="M180" s="8">
        <f>IF(A180="","",IF(AND(F180&lt;&gt;"Ganada",F180&lt;&gt;"Perdida",I180=""),"Revisar",""))</f>
        <v/>
      </c>
    </row>
    <row r="181">
      <c r="A181" s="4" t="n"/>
      <c r="B181" s="5" t="n"/>
      <c r="C181" s="5" t="n"/>
      <c r="D181" s="5" t="n"/>
      <c r="E181" s="6" t="n"/>
      <c r="F181" s="5" t="n"/>
      <c r="G181" s="5" t="n"/>
      <c r="H181" s="5" t="n"/>
      <c r="I181" s="4" t="n"/>
      <c r="J181" s="4" t="n"/>
      <c r="K181" s="5" t="n"/>
      <c r="L181" s="7">
        <f>IF(A181="","",IF(J181="",TODAY()-A181,J181-A181))</f>
        <v/>
      </c>
      <c r="M181" s="8">
        <f>IF(A181="","",IF(AND(F181&lt;&gt;"Ganada",F181&lt;&gt;"Perdida",I181=""),"Revisar",""))</f>
        <v/>
      </c>
    </row>
    <row r="182">
      <c r="A182" s="4" t="n"/>
      <c r="B182" s="5" t="n"/>
      <c r="C182" s="5" t="n"/>
      <c r="D182" s="5" t="n"/>
      <c r="E182" s="6" t="n"/>
      <c r="F182" s="5" t="n"/>
      <c r="G182" s="5" t="n"/>
      <c r="H182" s="5" t="n"/>
      <c r="I182" s="4" t="n"/>
      <c r="J182" s="4" t="n"/>
      <c r="K182" s="5" t="n"/>
      <c r="L182" s="7">
        <f>IF(A182="","",IF(J182="",TODAY()-A182,J182-A182))</f>
        <v/>
      </c>
      <c r="M182" s="8">
        <f>IF(A182="","",IF(AND(F182&lt;&gt;"Ganada",F182&lt;&gt;"Perdida",I182=""),"Revisar",""))</f>
        <v/>
      </c>
    </row>
    <row r="183">
      <c r="A183" s="4" t="n"/>
      <c r="B183" s="5" t="n"/>
      <c r="C183" s="5" t="n"/>
      <c r="D183" s="5" t="n"/>
      <c r="E183" s="6" t="n"/>
      <c r="F183" s="5" t="n"/>
      <c r="G183" s="5" t="n"/>
      <c r="H183" s="5" t="n"/>
      <c r="I183" s="4" t="n"/>
      <c r="J183" s="4" t="n"/>
      <c r="K183" s="5" t="n"/>
      <c r="L183" s="7">
        <f>IF(A183="","",IF(J183="",TODAY()-A183,J183-A183))</f>
        <v/>
      </c>
      <c r="M183" s="8">
        <f>IF(A183="","",IF(AND(F183&lt;&gt;"Ganada",F183&lt;&gt;"Perdida",I183=""),"Revisar",""))</f>
        <v/>
      </c>
    </row>
    <row r="184">
      <c r="A184" s="4" t="n"/>
      <c r="B184" s="5" t="n"/>
      <c r="C184" s="5" t="n"/>
      <c r="D184" s="5" t="n"/>
      <c r="E184" s="6" t="n"/>
      <c r="F184" s="5" t="n"/>
      <c r="G184" s="5" t="n"/>
      <c r="H184" s="5" t="n"/>
      <c r="I184" s="4" t="n"/>
      <c r="J184" s="4" t="n"/>
      <c r="K184" s="5" t="n"/>
      <c r="L184" s="7">
        <f>IF(A184="","",IF(J184="",TODAY()-A184,J184-A184))</f>
        <v/>
      </c>
      <c r="M184" s="8">
        <f>IF(A184="","",IF(AND(F184&lt;&gt;"Ganada",F184&lt;&gt;"Perdida",I184=""),"Revisar",""))</f>
        <v/>
      </c>
    </row>
    <row r="185">
      <c r="A185" s="4" t="n"/>
      <c r="B185" s="5" t="n"/>
      <c r="C185" s="5" t="n"/>
      <c r="D185" s="5" t="n"/>
      <c r="E185" s="6" t="n"/>
      <c r="F185" s="5" t="n"/>
      <c r="G185" s="5" t="n"/>
      <c r="H185" s="5" t="n"/>
      <c r="I185" s="4" t="n"/>
      <c r="J185" s="4" t="n"/>
      <c r="K185" s="5" t="n"/>
      <c r="L185" s="7">
        <f>IF(A185="","",IF(J185="",TODAY()-A185,J185-A185))</f>
        <v/>
      </c>
      <c r="M185" s="8">
        <f>IF(A185="","",IF(AND(F185&lt;&gt;"Ganada",F185&lt;&gt;"Perdida",I185=""),"Revisar",""))</f>
        <v/>
      </c>
    </row>
    <row r="186">
      <c r="A186" s="4" t="n"/>
      <c r="B186" s="5" t="n"/>
      <c r="C186" s="5" t="n"/>
      <c r="D186" s="5" t="n"/>
      <c r="E186" s="6" t="n"/>
      <c r="F186" s="5" t="n"/>
      <c r="G186" s="5" t="n"/>
      <c r="H186" s="5" t="n"/>
      <c r="I186" s="4" t="n"/>
      <c r="J186" s="4" t="n"/>
      <c r="K186" s="5" t="n"/>
      <c r="L186" s="7">
        <f>IF(A186="","",IF(J186="",TODAY()-A186,J186-A186))</f>
        <v/>
      </c>
      <c r="M186" s="8">
        <f>IF(A186="","",IF(AND(F186&lt;&gt;"Ganada",F186&lt;&gt;"Perdida",I186=""),"Revisar",""))</f>
        <v/>
      </c>
    </row>
    <row r="187">
      <c r="A187" s="4" t="n"/>
      <c r="B187" s="5" t="n"/>
      <c r="C187" s="5" t="n"/>
      <c r="D187" s="5" t="n"/>
      <c r="E187" s="6" t="n"/>
      <c r="F187" s="5" t="n"/>
      <c r="G187" s="5" t="n"/>
      <c r="H187" s="5" t="n"/>
      <c r="I187" s="4" t="n"/>
      <c r="J187" s="4" t="n"/>
      <c r="K187" s="5" t="n"/>
      <c r="L187" s="7">
        <f>IF(A187="","",IF(J187="",TODAY()-A187,J187-A187))</f>
        <v/>
      </c>
      <c r="M187" s="8">
        <f>IF(A187="","",IF(AND(F187&lt;&gt;"Ganada",F187&lt;&gt;"Perdida",I187=""),"Revisar",""))</f>
        <v/>
      </c>
    </row>
    <row r="188">
      <c r="A188" s="4" t="n"/>
      <c r="B188" s="5" t="n"/>
      <c r="C188" s="5" t="n"/>
      <c r="D188" s="5" t="n"/>
      <c r="E188" s="6" t="n"/>
      <c r="F188" s="5" t="n"/>
      <c r="G188" s="5" t="n"/>
      <c r="H188" s="5" t="n"/>
      <c r="I188" s="4" t="n"/>
      <c r="J188" s="4" t="n"/>
      <c r="K188" s="5" t="n"/>
      <c r="L188" s="7">
        <f>IF(A188="","",IF(J188="",TODAY()-A188,J188-A188))</f>
        <v/>
      </c>
      <c r="M188" s="8">
        <f>IF(A188="","",IF(AND(F188&lt;&gt;"Ganada",F188&lt;&gt;"Perdida",I188=""),"Revisar",""))</f>
        <v/>
      </c>
    </row>
    <row r="189">
      <c r="A189" s="4" t="n"/>
      <c r="B189" s="5" t="n"/>
      <c r="C189" s="5" t="n"/>
      <c r="D189" s="5" t="n"/>
      <c r="E189" s="6" t="n"/>
      <c r="F189" s="5" t="n"/>
      <c r="G189" s="5" t="n"/>
      <c r="H189" s="5" t="n"/>
      <c r="I189" s="4" t="n"/>
      <c r="J189" s="4" t="n"/>
      <c r="K189" s="5" t="n"/>
      <c r="L189" s="7">
        <f>IF(A189="","",IF(J189="",TODAY()-A189,J189-A189))</f>
        <v/>
      </c>
      <c r="M189" s="8">
        <f>IF(A189="","",IF(AND(F189&lt;&gt;"Ganada",F189&lt;&gt;"Perdida",I189=""),"Revisar",""))</f>
        <v/>
      </c>
    </row>
    <row r="190">
      <c r="A190" s="4" t="n"/>
      <c r="B190" s="5" t="n"/>
      <c r="C190" s="5" t="n"/>
      <c r="D190" s="5" t="n"/>
      <c r="E190" s="6" t="n"/>
      <c r="F190" s="5" t="n"/>
      <c r="G190" s="5" t="n"/>
      <c r="H190" s="5" t="n"/>
      <c r="I190" s="4" t="n"/>
      <c r="J190" s="4" t="n"/>
      <c r="K190" s="5" t="n"/>
      <c r="L190" s="7">
        <f>IF(A190="","",IF(J190="",TODAY()-A190,J190-A190))</f>
        <v/>
      </c>
      <c r="M190" s="8">
        <f>IF(A190="","",IF(AND(F190&lt;&gt;"Ganada",F190&lt;&gt;"Perdida",I190=""),"Revisar",""))</f>
        <v/>
      </c>
    </row>
    <row r="191">
      <c r="A191" s="4" t="n"/>
      <c r="B191" s="5" t="n"/>
      <c r="C191" s="5" t="n"/>
      <c r="D191" s="5" t="n"/>
      <c r="E191" s="6" t="n"/>
      <c r="F191" s="5" t="n"/>
      <c r="G191" s="5" t="n"/>
      <c r="H191" s="5" t="n"/>
      <c r="I191" s="4" t="n"/>
      <c r="J191" s="4" t="n"/>
      <c r="K191" s="5" t="n"/>
      <c r="L191" s="7">
        <f>IF(A191="","",IF(J191="",TODAY()-A191,J191-A191))</f>
        <v/>
      </c>
      <c r="M191" s="8">
        <f>IF(A191="","",IF(AND(F191&lt;&gt;"Ganada",F191&lt;&gt;"Perdida",I191=""),"Revisar",""))</f>
        <v/>
      </c>
    </row>
    <row r="192">
      <c r="A192" s="4" t="n"/>
      <c r="B192" s="5" t="n"/>
      <c r="C192" s="5" t="n"/>
      <c r="D192" s="5" t="n"/>
      <c r="E192" s="6" t="n"/>
      <c r="F192" s="5" t="n"/>
      <c r="G192" s="5" t="n"/>
      <c r="H192" s="5" t="n"/>
      <c r="I192" s="4" t="n"/>
      <c r="J192" s="4" t="n"/>
      <c r="K192" s="5" t="n"/>
      <c r="L192" s="7">
        <f>IF(A192="","",IF(J192="",TODAY()-A192,J192-A192))</f>
        <v/>
      </c>
      <c r="M192" s="8">
        <f>IF(A192="","",IF(AND(F192&lt;&gt;"Ganada",F192&lt;&gt;"Perdida",I192=""),"Revisar",""))</f>
        <v/>
      </c>
    </row>
    <row r="193">
      <c r="A193" s="4" t="n"/>
      <c r="B193" s="5" t="n"/>
      <c r="C193" s="5" t="n"/>
      <c r="D193" s="5" t="n"/>
      <c r="E193" s="6" t="n"/>
      <c r="F193" s="5" t="n"/>
      <c r="G193" s="5" t="n"/>
      <c r="H193" s="5" t="n"/>
      <c r="I193" s="4" t="n"/>
      <c r="J193" s="4" t="n"/>
      <c r="K193" s="5" t="n"/>
      <c r="L193" s="7">
        <f>IF(A193="","",IF(J193="",TODAY()-A193,J193-A193))</f>
        <v/>
      </c>
      <c r="M193" s="8">
        <f>IF(A193="","",IF(AND(F193&lt;&gt;"Ganada",F193&lt;&gt;"Perdida",I193=""),"Revisar",""))</f>
        <v/>
      </c>
    </row>
    <row r="194">
      <c r="A194" s="4" t="n"/>
      <c r="B194" s="5" t="n"/>
      <c r="C194" s="5" t="n"/>
      <c r="D194" s="5" t="n"/>
      <c r="E194" s="6" t="n"/>
      <c r="F194" s="5" t="n"/>
      <c r="G194" s="5" t="n"/>
      <c r="H194" s="5" t="n"/>
      <c r="I194" s="4" t="n"/>
      <c r="J194" s="4" t="n"/>
      <c r="K194" s="5" t="n"/>
      <c r="L194" s="7">
        <f>IF(A194="","",IF(J194="",TODAY()-A194,J194-A194))</f>
        <v/>
      </c>
      <c r="M194" s="8">
        <f>IF(A194="","",IF(AND(F194&lt;&gt;"Ganada",F194&lt;&gt;"Perdida",I194=""),"Revisar",""))</f>
        <v/>
      </c>
    </row>
    <row r="195">
      <c r="A195" s="4" t="n"/>
      <c r="B195" s="5" t="n"/>
      <c r="C195" s="5" t="n"/>
      <c r="D195" s="5" t="n"/>
      <c r="E195" s="6" t="n"/>
      <c r="F195" s="5" t="n"/>
      <c r="G195" s="5" t="n"/>
      <c r="H195" s="5" t="n"/>
      <c r="I195" s="4" t="n"/>
      <c r="J195" s="4" t="n"/>
      <c r="K195" s="5" t="n"/>
      <c r="L195" s="7">
        <f>IF(A195="","",IF(J195="",TODAY()-A195,J195-A195))</f>
        <v/>
      </c>
      <c r="M195" s="8">
        <f>IF(A195="","",IF(AND(F195&lt;&gt;"Ganada",F195&lt;&gt;"Perdida",I195=""),"Revisar",""))</f>
        <v/>
      </c>
    </row>
    <row r="196">
      <c r="A196" s="4" t="n"/>
      <c r="B196" s="5" t="n"/>
      <c r="C196" s="5" t="n"/>
      <c r="D196" s="5" t="n"/>
      <c r="E196" s="6" t="n"/>
      <c r="F196" s="5" t="n"/>
      <c r="G196" s="5" t="n"/>
      <c r="H196" s="5" t="n"/>
      <c r="I196" s="4" t="n"/>
      <c r="J196" s="4" t="n"/>
      <c r="K196" s="5" t="n"/>
      <c r="L196" s="7">
        <f>IF(A196="","",IF(J196="",TODAY()-A196,J196-A196))</f>
        <v/>
      </c>
      <c r="M196" s="8">
        <f>IF(A196="","",IF(AND(F196&lt;&gt;"Ganada",F196&lt;&gt;"Perdida",I196=""),"Revisar",""))</f>
        <v/>
      </c>
    </row>
    <row r="197">
      <c r="A197" s="4" t="n"/>
      <c r="B197" s="5" t="n"/>
      <c r="C197" s="5" t="n"/>
      <c r="D197" s="5" t="n"/>
      <c r="E197" s="6" t="n"/>
      <c r="F197" s="5" t="n"/>
      <c r="G197" s="5" t="n"/>
      <c r="H197" s="5" t="n"/>
      <c r="I197" s="4" t="n"/>
      <c r="J197" s="4" t="n"/>
      <c r="K197" s="5" t="n"/>
      <c r="L197" s="7">
        <f>IF(A197="","",IF(J197="",TODAY()-A197,J197-A197))</f>
        <v/>
      </c>
      <c r="M197" s="8">
        <f>IF(A197="","",IF(AND(F197&lt;&gt;"Ganada",F197&lt;&gt;"Perdida",I197=""),"Revisar",""))</f>
        <v/>
      </c>
    </row>
    <row r="198">
      <c r="A198" s="4" t="n"/>
      <c r="B198" s="5" t="n"/>
      <c r="C198" s="5" t="n"/>
      <c r="D198" s="5" t="n"/>
      <c r="E198" s="6" t="n"/>
      <c r="F198" s="5" t="n"/>
      <c r="G198" s="5" t="n"/>
      <c r="H198" s="5" t="n"/>
      <c r="I198" s="4" t="n"/>
      <c r="J198" s="4" t="n"/>
      <c r="K198" s="5" t="n"/>
      <c r="L198" s="7">
        <f>IF(A198="","",IF(J198="",TODAY()-A198,J198-A198))</f>
        <v/>
      </c>
      <c r="M198" s="8">
        <f>IF(A198="","",IF(AND(F198&lt;&gt;"Ganada",F198&lt;&gt;"Perdida",I198=""),"Revisar",""))</f>
        <v/>
      </c>
    </row>
    <row r="199">
      <c r="A199" s="4" t="n"/>
      <c r="B199" s="5" t="n"/>
      <c r="C199" s="5" t="n"/>
      <c r="D199" s="5" t="n"/>
      <c r="E199" s="6" t="n"/>
      <c r="F199" s="5" t="n"/>
      <c r="G199" s="5" t="n"/>
      <c r="H199" s="5" t="n"/>
      <c r="I199" s="4" t="n"/>
      <c r="J199" s="4" t="n"/>
      <c r="K199" s="5" t="n"/>
      <c r="L199" s="7">
        <f>IF(A199="","",IF(J199="",TODAY()-A199,J199-A199))</f>
        <v/>
      </c>
      <c r="M199" s="8">
        <f>IF(A199="","",IF(AND(F199&lt;&gt;"Ganada",F199&lt;&gt;"Perdida",I199=""),"Revisar",""))</f>
        <v/>
      </c>
    </row>
    <row r="200">
      <c r="A200" s="4" t="n"/>
      <c r="B200" s="5" t="n"/>
      <c r="C200" s="5" t="n"/>
      <c r="D200" s="5" t="n"/>
      <c r="E200" s="6" t="n"/>
      <c r="F200" s="5" t="n"/>
      <c r="G200" s="5" t="n"/>
      <c r="H200" s="5" t="n"/>
      <c r="I200" s="4" t="n"/>
      <c r="J200" s="4" t="n"/>
      <c r="K200" s="5" t="n"/>
      <c r="L200" s="7">
        <f>IF(A200="","",IF(J200="",TODAY()-A200,J200-A200))</f>
        <v/>
      </c>
      <c r="M200" s="8">
        <f>IF(A200="","",IF(AND(F200&lt;&gt;"Ganada",F200&lt;&gt;"Perdida",I200=""),"Revisar",""))</f>
        <v/>
      </c>
    </row>
    <row r="201">
      <c r="A201" s="4" t="n"/>
      <c r="B201" s="5" t="n"/>
      <c r="C201" s="5" t="n"/>
      <c r="D201" s="5" t="n"/>
      <c r="E201" s="6" t="n"/>
      <c r="F201" s="5" t="n"/>
      <c r="G201" s="5" t="n"/>
      <c r="H201" s="5" t="n"/>
      <c r="I201" s="4" t="n"/>
      <c r="J201" s="4" t="n"/>
      <c r="K201" s="5" t="n"/>
      <c r="L201" s="7">
        <f>IF(A201="","",IF(J201="",TODAY()-A201,J201-A201))</f>
        <v/>
      </c>
      <c r="M201" s="8">
        <f>IF(A201="","",IF(AND(F201&lt;&gt;"Ganada",F201&lt;&gt;"Perdida",I201=""),"Revisar",""))</f>
        <v/>
      </c>
    </row>
    <row r="202">
      <c r="A202" s="4" t="n"/>
      <c r="B202" s="5" t="n"/>
      <c r="C202" s="5" t="n"/>
      <c r="D202" s="5" t="n"/>
      <c r="E202" s="6" t="n"/>
      <c r="F202" s="5" t="n"/>
      <c r="G202" s="5" t="n"/>
      <c r="H202" s="5" t="n"/>
      <c r="I202" s="4" t="n"/>
      <c r="J202" s="4" t="n"/>
      <c r="K202" s="5" t="n"/>
      <c r="L202" s="7">
        <f>IF(A202="","",IF(J202="",TODAY()-A202,J202-A202))</f>
        <v/>
      </c>
      <c r="M202" s="8">
        <f>IF(A202="","",IF(AND(F202&lt;&gt;"Ganada",F202&lt;&gt;"Perdida",I202=""),"Revisar",""))</f>
        <v/>
      </c>
    </row>
    <row r="203">
      <c r="A203" s="4" t="n"/>
      <c r="B203" s="5" t="n"/>
      <c r="C203" s="5" t="n"/>
      <c r="D203" s="5" t="n"/>
      <c r="E203" s="6" t="n"/>
      <c r="F203" s="5" t="n"/>
      <c r="G203" s="5" t="n"/>
      <c r="H203" s="5" t="n"/>
      <c r="I203" s="4" t="n"/>
      <c r="J203" s="4" t="n"/>
      <c r="K203" s="5" t="n"/>
      <c r="L203" s="7">
        <f>IF(A203="","",IF(J203="",TODAY()-A203,J203-A203))</f>
        <v/>
      </c>
      <c r="M203" s="8">
        <f>IF(A203="","",IF(AND(F203&lt;&gt;"Ganada",F203&lt;&gt;"Perdida",I203=""),"Revisar",""))</f>
        <v/>
      </c>
    </row>
    <row r="204">
      <c r="A204" s="4" t="n"/>
      <c r="B204" s="5" t="n"/>
      <c r="C204" s="5" t="n"/>
      <c r="D204" s="5" t="n"/>
      <c r="E204" s="6" t="n"/>
      <c r="F204" s="5" t="n"/>
      <c r="G204" s="5" t="n"/>
      <c r="H204" s="5" t="n"/>
      <c r="I204" s="4" t="n"/>
      <c r="J204" s="4" t="n"/>
      <c r="K204" s="5" t="n"/>
      <c r="L204" s="7">
        <f>IF(A204="","",IF(J204="",TODAY()-A204,J204-A204))</f>
        <v/>
      </c>
      <c r="M204" s="8">
        <f>IF(A204="","",IF(AND(F204&lt;&gt;"Ganada",F204&lt;&gt;"Perdida",I204=""),"Revisar",""))</f>
        <v/>
      </c>
    </row>
  </sheetData>
  <autoFilter ref="A4:M204"/>
  <dataValidations count="2">
    <dataValidation sqref="C5:C204" showDropDown="0" showInputMessage="0" showErrorMessage="0" allowBlank="1" errorTitle="Valor fuera de la lista" error="Elige uno de la lista para que las cifras de la otra hoja cuadren." type="list">
      <formula1>"google / cpc,google / organic,linkedin / social,meta / cpc,email,recomendación,llamada fría,evento,otro"</formula1>
    </dataValidation>
    <dataValidation sqref="F5:F204" showDropDown="0" showInputMessage="0" showErrorMessage="0" allowBlank="1" errorTitle="Valor fuera de la lista" error="Elige uno de la lista para que las cifras de la otra hoja cuadren." type="list">
      <formula1>"Nuevo,Contactado,Presupuesto enviado,Ganada,Perdida"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44" customWidth="1" min="1" max="1"/>
    <col width="18" customWidth="1" min="2" max="2"/>
    <col width="60" customWidth="1" min="3" max="3"/>
  </cols>
  <sheetData>
    <row r="1">
      <c r="A1" s="1" t="inlineStr">
        <is>
          <t>Tus cifras</t>
        </is>
      </c>
    </row>
    <row r="2">
      <c r="A2" s="2" t="inlineStr">
        <is>
          <t>Salen solas de la hoja «Oportunidades». No escribas nada aquí.</t>
        </is>
      </c>
    </row>
    <row r="5">
      <c r="A5" s="5" t="inlineStr">
        <is>
          <t>Oportunidades registradas</t>
        </is>
      </c>
      <c r="B5" s="9">
        <f>COUNTA(Oportunidades!$A$5:$A$204)</f>
        <v/>
      </c>
      <c r="C5" s="10" t="inlineStr"/>
    </row>
    <row r="6">
      <c r="A6" s="5" t="inlineStr">
        <is>
          <t>Ganadas</t>
        </is>
      </c>
      <c r="B6" s="9">
        <f>COUNTIF(Oportunidades!$F$5:$F$204,"Ganada")</f>
        <v/>
      </c>
      <c r="C6" s="10" t="inlineStr"/>
    </row>
    <row r="7">
      <c r="A7" s="5" t="inlineStr">
        <is>
          <t>Perdidas</t>
        </is>
      </c>
      <c r="B7" s="9">
        <f>COUNTIF(Oportunidades!$F$5:$F$204,"Perdida")</f>
        <v/>
      </c>
      <c r="C7" s="10" t="inlineStr"/>
    </row>
    <row r="8">
      <c r="A8" s="5" t="inlineStr">
        <is>
          <t>Abiertas</t>
        </is>
      </c>
      <c r="B8" s="9">
        <f>B5-B6-B7</f>
        <v/>
      </c>
      <c r="C8" s="10" t="inlineStr">
        <is>
          <t>Las que no están ni ganadas ni perdidas.</t>
        </is>
      </c>
    </row>
    <row r="9">
      <c r="A9" s="5" t="inlineStr">
        <is>
          <t>Tasa de cierre</t>
        </is>
      </c>
      <c r="B9" s="11">
        <f>IFERROR(B6/(B6+B7),"")</f>
        <v/>
      </c>
      <c r="C9" s="10" t="inlineStr">
        <is>
          <t>De las que ya se han decidido. Es el dato «de cada 100 contactos, cuántos compran» de la calculadora de las cuatro cuentas.</t>
        </is>
      </c>
    </row>
    <row r="10">
      <c r="A10" s="5" t="inlineStr">
        <is>
          <t>Ticket medio de las ganadas</t>
        </is>
      </c>
      <c r="B10" s="12">
        <f>IFERROR(SUMIF(Oportunidades!$F$5:$F$204,"Ganada",Oportunidades!$E$5:$E$204)/B6,"")</f>
        <v/>
      </c>
      <c r="C10" s="10" t="inlineStr">
        <is>
          <t>El «precio medio de una venta» de la calculadora.</t>
        </is>
      </c>
    </row>
    <row r="11">
      <c r="A11" s="5" t="inlineStr">
        <is>
          <t>Facturación ganada</t>
        </is>
      </c>
      <c r="B11" s="12">
        <f>SUMIF(Oportunidades!$F$5:$F$204,"Ganada",Oportunidades!$E$5:$E$204)</f>
        <v/>
      </c>
      <c r="C11" s="10" t="inlineStr"/>
    </row>
    <row r="12">
      <c r="A12" s="5" t="inlineStr">
        <is>
          <t>Valor de lo que sigue abierto</t>
        </is>
      </c>
      <c r="B12" s="12">
        <f>SUMIFS(Oportunidades!$E$5:$E$204,Oportunidades!$F$5:$F$204,"&lt;&gt;Ganada",Oportunidades!$F$5:$F$204,"&lt;&gt;Perdida",Oportunidades!$F$5:$F$204,"&lt;&gt;")</f>
        <v/>
      </c>
      <c r="C12" s="10" t="inlineStr"/>
    </row>
    <row r="13">
      <c r="A13" s="5" t="inlineStr">
        <is>
          <t>Días medios hasta cerrarse</t>
        </is>
      </c>
      <c r="B13" s="13">
        <f>IFERROR(AVERAGEIFS(Oportunidades!$L$5:$L$204,Oportunidades!$F$5:$F$204,"Ganada"),"")</f>
        <v/>
      </c>
      <c r="C13" s="10" t="inlineStr">
        <is>
          <t>Solo de las ganadas. Es lo que tarda tu venta, y decide con qué desfase comparas gasto y ventas.</t>
        </is>
      </c>
    </row>
    <row r="14">
      <c r="A14" s="5" t="inlineStr">
        <is>
          <t>Sin próxima acción</t>
        </is>
      </c>
      <c r="B14" s="9">
        <f>COUNTIF(Oportunidades!$M$5:$M$204,"Revisar")</f>
        <v/>
      </c>
      <c r="C14" s="10" t="inlineStr">
        <is>
          <t>Abiertas sin fecha de siguiente paso. Si este número no es cero, ahí se está perdiendo dinero.</t>
        </is>
      </c>
    </row>
    <row r="16">
      <c r="A16" s="14" t="inlineStr">
        <is>
          <t>Por origen</t>
        </is>
      </c>
    </row>
    <row r="17">
      <c r="A17" s="15" t="inlineStr">
        <is>
          <t>Origen</t>
        </is>
      </c>
      <c r="B17" s="15" t="inlineStr">
        <is>
          <t>Entradas</t>
        </is>
      </c>
      <c r="C17" s="15" t="inlineStr">
        <is>
          <t>Ganadas · facturación</t>
        </is>
      </c>
    </row>
    <row r="18">
      <c r="A18" s="5" t="inlineStr">
        <is>
          <t>google / cpc</t>
        </is>
      </c>
      <c r="B18" s="7">
        <f>COUNTIF(Oportunidades!$C$5:$C$204,A18)</f>
        <v/>
      </c>
      <c r="C18" s="6">
        <f>SUMIFS(Oportunidades!$E$5:$E$204,Oportunidades!$C$5:$C$204,A18,Oportunidades!$F$5:$F$204,"Ganada")</f>
        <v/>
      </c>
    </row>
    <row r="19">
      <c r="A19" s="5" t="inlineStr">
        <is>
          <t>google / organic</t>
        </is>
      </c>
      <c r="B19" s="7">
        <f>COUNTIF(Oportunidades!$C$5:$C$204,A19)</f>
        <v/>
      </c>
      <c r="C19" s="6">
        <f>SUMIFS(Oportunidades!$E$5:$E$204,Oportunidades!$C$5:$C$204,A19,Oportunidades!$F$5:$F$204,"Ganada")</f>
        <v/>
      </c>
    </row>
    <row r="20">
      <c r="A20" s="5" t="inlineStr">
        <is>
          <t>linkedin / social</t>
        </is>
      </c>
      <c r="B20" s="7">
        <f>COUNTIF(Oportunidades!$C$5:$C$204,A20)</f>
        <v/>
      </c>
      <c r="C20" s="6">
        <f>SUMIFS(Oportunidades!$E$5:$E$204,Oportunidades!$C$5:$C$204,A20,Oportunidades!$F$5:$F$204,"Ganada")</f>
        <v/>
      </c>
    </row>
    <row r="21">
      <c r="A21" s="5" t="inlineStr">
        <is>
          <t>meta / cpc</t>
        </is>
      </c>
      <c r="B21" s="7">
        <f>COUNTIF(Oportunidades!$C$5:$C$204,A21)</f>
        <v/>
      </c>
      <c r="C21" s="6">
        <f>SUMIFS(Oportunidades!$E$5:$E$204,Oportunidades!$C$5:$C$204,A21,Oportunidades!$F$5:$F$204,"Ganada")</f>
        <v/>
      </c>
    </row>
    <row r="22">
      <c r="A22" s="5" t="inlineStr">
        <is>
          <t>email</t>
        </is>
      </c>
      <c r="B22" s="7">
        <f>COUNTIF(Oportunidades!$C$5:$C$204,A22)</f>
        <v/>
      </c>
      <c r="C22" s="6">
        <f>SUMIFS(Oportunidades!$E$5:$E$204,Oportunidades!$C$5:$C$204,A22,Oportunidades!$F$5:$F$204,"Ganada")</f>
        <v/>
      </c>
    </row>
    <row r="23">
      <c r="A23" s="5" t="inlineStr">
        <is>
          <t>recomendación</t>
        </is>
      </c>
      <c r="B23" s="7">
        <f>COUNTIF(Oportunidades!$C$5:$C$204,A23)</f>
        <v/>
      </c>
      <c r="C23" s="6">
        <f>SUMIFS(Oportunidades!$E$5:$E$204,Oportunidades!$C$5:$C$204,A23,Oportunidades!$F$5:$F$204,"Ganada")</f>
        <v/>
      </c>
    </row>
    <row r="24">
      <c r="A24" s="5" t="inlineStr">
        <is>
          <t>llamada fría</t>
        </is>
      </c>
      <c r="B24" s="7">
        <f>COUNTIF(Oportunidades!$C$5:$C$204,A24)</f>
        <v/>
      </c>
      <c r="C24" s="6">
        <f>SUMIFS(Oportunidades!$E$5:$E$204,Oportunidades!$C$5:$C$204,A24,Oportunidades!$F$5:$F$204,"Ganada")</f>
        <v/>
      </c>
    </row>
    <row r="25">
      <c r="A25" s="5" t="inlineStr">
        <is>
          <t>evento</t>
        </is>
      </c>
      <c r="B25" s="7">
        <f>COUNTIF(Oportunidades!$C$5:$C$204,A25)</f>
        <v/>
      </c>
      <c r="C25" s="6">
        <f>SUMIFS(Oportunidades!$E$5:$E$204,Oportunidades!$C$5:$C$204,A25,Oportunidades!$F$5:$F$204,"Ganada")</f>
        <v/>
      </c>
    </row>
    <row r="26">
      <c r="A26" s="5" t="inlineStr">
        <is>
          <t>otro</t>
        </is>
      </c>
      <c r="B26" s="7">
        <f>COUNTIF(Oportunidades!$C$5:$C$204,A26)</f>
        <v/>
      </c>
      <c r="C26" s="6">
        <f>SUMIFS(Oportunidades!$E$5:$E$204,Oportunidades!$C$5:$C$204,A26,Oportunidades!$F$5:$F$204,"Ganada")</f>
        <v/>
      </c>
    </row>
    <row r="28">
      <c r="A28" s="16" t="inlineStr">
        <is>
          <t>Estas cifras son las que pide la calculadora de las cuatro cuentas:</t>
        </is>
      </c>
    </row>
    <row r="29">
      <c r="A29" s="17" t="inlineStr">
        <is>
          <t>anvipartners.com/recursos/herramientas/calculadora-cuatro-cuentas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100" customWidth="1" min="1" max="1"/>
  </cols>
  <sheetData>
    <row r="1">
      <c r="A1" s="18" t="inlineStr">
        <is>
          <t>Registro mínimo de oportunidades</t>
        </is>
      </c>
    </row>
    <row r="2">
      <c r="A2" s="19" t="inlineStr">
        <is>
          <t>ANVIPARTNERS · versión 1.0 · septiembre de 2026</t>
        </is>
      </c>
    </row>
    <row r="3">
      <c r="A3" s="20" t="inlineStr"/>
    </row>
    <row r="4">
      <c r="A4" s="21" t="inlineStr">
        <is>
          <t>Para qué es</t>
        </is>
      </c>
    </row>
    <row r="5">
      <c r="A5" s="20" t="inlineStr">
        <is>
          <t>Para no perder a nadie y para tener, sin montar un CRM, las dos cifras que hacen falta para decidir cuánto invertir: cuántos de los que preguntan acaban comprando, y cuánto deja cada venta.</t>
        </is>
      </c>
    </row>
    <row r="6">
      <c r="A6" s="20" t="inlineStr"/>
    </row>
    <row r="7">
      <c r="A7" s="21" t="inlineStr">
        <is>
          <t>Qué rellenas tú</t>
        </is>
      </c>
    </row>
    <row r="8">
      <c r="A8" s="20" t="inlineStr">
        <is>
          <t>En la hoja «Oportunidades», una fila por persona que pide algo. Las columnas Origen y Estado tienen lista desplegable: usa la lista o las cifras no cuadrarán.</t>
        </is>
      </c>
    </row>
    <row r="9">
      <c r="A9" s="20" t="inlineStr">
        <is>
          <t>Las dos últimas columnas —«Días abierta» y «¿Sin próxima acción?»— se calculan solas. No escribas en ellas.</t>
        </is>
      </c>
    </row>
    <row r="10">
      <c r="A10" s="20" t="inlineStr">
        <is>
          <t>La tabla viene vacía a propósito: una fila de ejemplo dentro de ella se sumaría a tus cifras. Abajo tienes una fila rellenada para que veas cómo se escribe.</t>
        </is>
      </c>
    </row>
    <row r="11">
      <c r="A11" s="20" t="inlineStr"/>
    </row>
    <row r="12">
      <c r="A12" s="21" t="inlineStr">
        <is>
          <t>Qué sale solo</t>
        </is>
      </c>
    </row>
    <row r="13">
      <c r="A13" s="20" t="inlineStr">
        <is>
          <t>La hoja «Tus cifras» calcula tasa de cierre, ticket medio, días hasta el cierre, lo que sigue abierto y cuántas oportunidades están sin próxima acción. No se escribe nada ahí.</t>
        </is>
      </c>
    </row>
    <row r="14">
      <c r="A14" s="20" t="inlineStr"/>
    </row>
    <row r="15">
      <c r="A15" s="21" t="inlineStr">
        <is>
          <t>La regla que hace que esto funcione</t>
        </is>
      </c>
    </row>
    <row r="16">
      <c r="A16" s="20" t="inlineStr">
        <is>
          <t>Ninguna oportunidad abierta se queda sin fecha de siguiente paso. Si la columna «¿Sin próxima acción?» dice «Revisar», es que alguien está esperando una llamada que nadie ha puesto en el calendario.</t>
        </is>
      </c>
    </row>
    <row r="17">
      <c r="A17" s="20" t="inlineStr"/>
    </row>
    <row r="18">
      <c r="A18" s="21" t="inlineStr">
        <is>
          <t>Lo que esta hoja no hace</t>
        </is>
      </c>
    </row>
    <row r="19">
      <c r="A19" s="20" t="inlineStr">
        <is>
          <t>No sustituye a un CRM cuando el equipo pasa de dos o tres personas, ni guarda el histórico de conversaciones, ni avisa por su cuenta. Es lo mínimo, y lo mínimo hecho vale más que un CRM sin usar.</t>
        </is>
      </c>
    </row>
    <row r="20">
      <c r="A20" s="20" t="inlineStr">
        <is>
          <t>La tasa de cierre solo cuenta las oportunidades ya decididas: mientras tengas muchas abiertas, el dato se mueve. Con menos de veinte cerradas, tómalo como una orientación.</t>
        </is>
      </c>
    </row>
    <row r="21">
      <c r="A21" s="20" t="inlineStr">
        <is>
          <t>«Días abierta» de una oportunidad todavía abierta se cuenta hasta hoy, así que cambia cada día que la hoja se abre.</t>
        </is>
      </c>
    </row>
    <row r="22">
      <c r="A22" s="20" t="inlineStr"/>
    </row>
    <row r="23">
      <c r="A23" s="21" t="inlineStr">
        <is>
          <t>Así se rellena una fila</t>
        </is>
      </c>
    </row>
    <row r="24">
      <c r="A24" s="22" t="inlineStr">
        <is>
          <t>Fecha de entrada: 03/09/2026 · Quién: Talleres Grima, S.L. · Origen: google / cpc</t>
        </is>
      </c>
    </row>
    <row r="25">
      <c r="A25" s="22" t="inlineStr">
        <is>
          <t>Qué pide: presupuesto para renovar la web · Valor estimado: 4.800,00 €</t>
        </is>
      </c>
    </row>
    <row r="26">
      <c r="A26" s="22" t="inlineStr">
        <is>
          <t>Estado: Presupuesto enviado · Responsable: Ángel</t>
        </is>
      </c>
    </row>
    <row r="27">
      <c r="A27" s="22" t="inlineStr">
        <is>
          <t>Siguiente paso: llamar para confirmar que lo han recibido · Fecha: 24/09/2026</t>
        </is>
      </c>
    </row>
    <row r="28">
      <c r="A28" s="22" t="inlineStr">
        <is>
          <t>Fecha de cierre y motivo si se pierde se dejan en blanco hasta que se decida.</t>
        </is>
      </c>
    </row>
    <row r="29">
      <c r="A29" s="20" t="inlineStr"/>
    </row>
    <row r="30">
      <c r="A30" s="20" t="inlineStr">
        <is>
          <t>Si alguna fórmula de esta plantilla es incorrecta, se corrige y se dice en su ficha:</t>
        </is>
      </c>
    </row>
    <row r="31">
      <c r="A31" s="23" t="inlineStr">
        <is>
          <t>anvipartners.com/recursos/plantillas/registro-de-oportunidades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2026-09-21T01:28:22Z</dcterms:created>
  <dcterms:modified xmlns:dcterms="http://purl.org/dc/terms/" xmlns:xsi="http://www.w3.org/2001/XMLSchema-instance" xsi:type="dcterms:W3CDTF">2026-09-21T01:28:22Z</dcterms:modified>
</cp:coreProperties>
</file>